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20\JAN FEV\"/>
    </mc:Choice>
  </mc:AlternateContent>
  <xr:revisionPtr revIDLastSave="0" documentId="8_{94EB111A-5C83-46DF-B7D4-80C624B805A5}" xr6:coauthVersionLast="47" xr6:coauthVersionMax="47" xr10:uidLastSave="{00000000-0000-0000-0000-000000000000}"/>
  <bookViews>
    <workbookView xWindow="-120" yWindow="-120" windowWidth="29040" windowHeight="15840" xr2:uid="{62060F87-5FA2-43A0-8CFE-90E512BAF22C}"/>
  </bookViews>
  <sheets>
    <sheet name="JAN FEV" sheetId="1" r:id="rId1"/>
  </sheets>
  <definedNames>
    <definedName name="_xlnm._FilterDatabase" localSheetId="0" hidden="1">'JAN FEV'!$A$10:$N$270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70" i="1" l="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G88" i="1"/>
  <c r="I88" i="1" s="1"/>
  <c r="G87" i="1"/>
  <c r="I87" i="1" s="1"/>
  <c r="G86" i="1"/>
  <c r="I86" i="1" s="1"/>
  <c r="I85" i="1"/>
  <c r="I84" i="1"/>
  <c r="I83" i="1"/>
  <c r="I82" i="1"/>
  <c r="I81" i="1"/>
  <c r="I80" i="1"/>
  <c r="I79" i="1"/>
  <c r="I78" i="1"/>
  <c r="I77" i="1"/>
  <c r="I76" i="1"/>
  <c r="I75" i="1"/>
  <c r="I74" i="1"/>
  <c r="I73" i="1"/>
  <c r="I72" i="1"/>
  <c r="I71" i="1"/>
  <c r="I70" i="1"/>
  <c r="G70" i="1"/>
  <c r="G69" i="1"/>
  <c r="I69" i="1" s="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37" authorId="0" shapeId="0" xr:uid="{868DA934-F201-4DC4-8040-C62225259721}">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56" authorId="0" shapeId="0" xr:uid="{74FFE7BF-A421-47AC-A022-11BFFE0103C7}">
      <text>
        <r>
          <rPr>
            <b/>
            <sz val="9"/>
            <color indexed="81"/>
            <rFont val="Segoe UI"/>
            <family val="2"/>
          </rPr>
          <t>Alice:</t>
        </r>
        <r>
          <rPr>
            <sz val="9"/>
            <color indexed="81"/>
            <rFont val="Segoe UI"/>
            <family val="2"/>
          </rPr>
          <t xml:space="preserve">
Por kg de roupa
</t>
        </r>
      </text>
    </comment>
    <comment ref="G249" authorId="0" shapeId="0" xr:uid="{9772938B-8B7A-4A56-A410-38F6AF19DCAD}">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<sst xmlns="http://schemas.openxmlformats.org/spreadsheetml/2006/main" count="1586" uniqueCount="296">
  <si>
    <t xml:space="preserve">Relatório Consolidado de Contratos Celebrados com Terceiros </t>
  </si>
  <si>
    <t>Competência: Janeiro/Fevereiro - 2020</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</si>
  <si>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</si>
  <si>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</si>
  <si>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</si>
  <si>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</si>
  <si>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</si>
  <si>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</si>
  <si>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</si>
  <si>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</si>
  <si>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</si>
  <si>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</si>
  <si>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</si>
  <si>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</si>
  <si>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</si>
  <si>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</si>
  <si>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</si>
  <si>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135-APA</t>
  </si>
  <si>
    <t>0 - Contrato Original</t>
  </si>
  <si>
    <t>5 ESTRELAS SISTEMA DE SEGURANÇA LTDA</t>
  </si>
  <si>
    <t>Prestação de serviço de vigilância armada e desarmada</t>
  </si>
  <si>
    <t>Vigilância armada e desarmada</t>
  </si>
  <si>
    <t>1º Termo Aditivo</t>
  </si>
  <si>
    <t>2º Termo Aditivo</t>
  </si>
  <si>
    <t>138-APA</t>
  </si>
  <si>
    <t>99 TECNOLOGIA LTDA</t>
  </si>
  <si>
    <t>Aplicativo para IOS, Android e Windows Phone Store para solicitação de táxis</t>
  </si>
  <si>
    <t>Táxi</t>
  </si>
  <si>
    <t>167-APA</t>
  </si>
  <si>
    <t>APIJÃ PRODUTOS HOSPITALARES LABORATORIAIS ODONTOLÓGICOS E ASSISTÊNCIA TÉCNICA LTDA</t>
  </si>
  <si>
    <t>Prestação de serviços de análises de gases sanguíneos</t>
  </si>
  <si>
    <t>Análise de gases sanguíneos</t>
  </si>
  <si>
    <t>146-APA</t>
  </si>
  <si>
    <t>AQUALIT TECNOLOGIA EM SANEAMENTO LTDA EPP</t>
  </si>
  <si>
    <t>Prestação de serviços para coleta e análise de água conforme normativas do Ministério da Saúde dos pontos que se encontram na referida unidade Hospitalar</t>
  </si>
  <si>
    <t>Coleta e análise de água</t>
  </si>
  <si>
    <t>3º Termo Aditivo</t>
  </si>
  <si>
    <t>4º Termo Aditivo</t>
  </si>
  <si>
    <t>168-APA</t>
  </si>
  <si>
    <t>ARQUIVO OFF PRESTACIONAL LTDA ME</t>
  </si>
  <si>
    <t>Prestação de serviços de arquivo e armazenagem de prontuários</t>
  </si>
  <si>
    <t>Arquivo e armazenagem de prontuários</t>
  </si>
  <si>
    <t>004-APA</t>
  </si>
  <si>
    <t>BASTIDORES ASSESSORIA E EVENTOS LTDA</t>
  </si>
  <si>
    <t xml:space="preserve">Prestação de serviços de assessoria de comunicação fixa </t>
  </si>
  <si>
    <t>Assessoria de comunicação</t>
  </si>
  <si>
    <t>5º Termo Aditivo</t>
  </si>
  <si>
    <t>6º Termo Aditivo</t>
  </si>
  <si>
    <t>143-APA</t>
  </si>
  <si>
    <t>BIONEXO DO BRASIL S.A.</t>
  </si>
  <si>
    <t>Disponibilização da PLATAFORMA BIONEXO</t>
  </si>
  <si>
    <t>Plataforma de compras</t>
  </si>
  <si>
    <t>Indeterminado</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</si>
  <si>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</si>
  <si>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</si>
  <si>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</si>
  <si>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</si>
  <si>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</si>
  <si>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</si>
  <si>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</si>
  <si>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</si>
  <si>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116-APA</t>
  </si>
  <si>
    <t>BRASPEL DISTRIBUIDORA DE PRODUTOS HIGIÊNICOS LIMPEZXA E DESCARTÁVEIS EIRELI ME</t>
  </si>
  <si>
    <t>Comodato de dispensers para álcool em gel, sabonete, papel higiênico e papel toalha</t>
  </si>
  <si>
    <t>Dispensers para álcool gel, sabonete, papel higiênico e papel toalha</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</si>
  <si>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</si>
  <si>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</si>
  <si>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</si>
  <si>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</si>
  <si>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</si>
  <si>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</si>
  <si>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</si>
  <si>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</si>
  <si>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2082.19-APA</t>
  </si>
  <si>
    <t>CASA NOSSA RESTAURANTE LTDA</t>
  </si>
  <si>
    <t>Prestação do serviço de alimentação e nutrição</t>
  </si>
  <si>
    <t>Nutrição e alimentação</t>
  </si>
  <si>
    <t>1870.19-APA</t>
  </si>
  <si>
    <t>CENTERLAV LAVANDERIA INDUSTRIAL LTDA</t>
  </si>
  <si>
    <t>Prestação do serviço de lavanderia hospitalar</t>
  </si>
  <si>
    <t>Lavanderia</t>
  </si>
  <si>
    <t>099-APA</t>
  </si>
  <si>
    <t>CENTRO DE DIAGNÓSTICO E LABORATÓRIO SANTA CECÍLIA</t>
  </si>
  <si>
    <t>Prestação de serviços para a realização de exames de cultura.</t>
  </si>
  <si>
    <t>Laboratório</t>
  </si>
  <si>
    <t>061-APA</t>
  </si>
  <si>
    <t>CLÍNICA DE ANESTESIOLOGIA DE GOIÁS LTDA ME - CLINAGO</t>
  </si>
  <si>
    <t>Contrato de prestação de serviços médicos de anestesiologia</t>
  </si>
  <si>
    <t>Anestesiologia</t>
  </si>
  <si>
    <t>7º Termo Aditivo</t>
  </si>
  <si>
    <t>8º Termo Aditivo</t>
  </si>
  <si>
    <t>072-APA</t>
  </si>
  <si>
    <t>CORE SISTEMAS LABORATORIAIS LTDA ME</t>
  </si>
  <si>
    <t>Prestação de serviços de comodato de equipamento analisador bioiquímico automático de acesso contínuo e rrandômico com compra de insumos</t>
  </si>
  <si>
    <t>Analisador bioquímico</t>
  </si>
  <si>
    <t>030-APA</t>
  </si>
  <si>
    <t>DALLA ATENDIMENTO HOSPITALAR LTDA</t>
  </si>
  <si>
    <t>Prestação de serviços para realização de cirurgias de urgência e eletivas traumato-ortopédicas</t>
  </si>
  <si>
    <t>Cirurgia de urgência e eletiva traumato-ortopedica</t>
  </si>
  <si>
    <t>9º Termo Aditivo</t>
  </si>
  <si>
    <t>10º Termo Aditivo</t>
  </si>
  <si>
    <t>093-APA</t>
  </si>
  <si>
    <t>DIAMED LATINO AMÉRICA S.A.</t>
  </si>
  <si>
    <t>Comodato de equipamentos com fornecimento de reagentes e acessórios para realização de testes imunohematológicos</t>
  </si>
  <si>
    <t>Fornecimento de reagentes para testes imunohematológicos</t>
  </si>
  <si>
    <t>088-APA</t>
  </si>
  <si>
    <t>DIMAS DE MELO PIMENTA SISTEMAS DE PONTO E ACESSO LTDA</t>
  </si>
  <si>
    <t>Prestação de serviços de fornecimento e manutenção do sistema de informática KAIROS, hospedado em DATA CENTER</t>
  </si>
  <si>
    <t>Sistema KAIROS</t>
  </si>
  <si>
    <t>080-APA</t>
  </si>
  <si>
    <t>EAMA - EQUIPE DE ATENDIMENTO MÉDICO AVANÇADO LTDA</t>
  </si>
  <si>
    <t>Contrato de prestação de serviços médicos, na especialidade de clínica médica de urgência</t>
  </si>
  <si>
    <t>Clínica médica de urgência</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</si>
  <si>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</si>
  <si>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</si>
  <si>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</si>
  <si>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</si>
  <si>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</si>
  <si>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</si>
  <si>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</si>
  <si>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</si>
  <si>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</si>
  <si>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</si>
  <si>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</si>
  <si>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</si>
  <si>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151-APA</t>
  </si>
  <si>
    <t>GDB COMÉRCIO E SERVIÇOS EIRELI EPP</t>
  </si>
  <si>
    <t>Locação de 10 perfuradores elétricos com manutenção e troca de peças inclusas sem custos extras</t>
  </si>
  <si>
    <t>Material médico</t>
  </si>
  <si>
    <t>049-APA</t>
  </si>
  <si>
    <t>JRV SERVIÇOS LTDA ME</t>
  </si>
  <si>
    <t>Contrato de prestação de serviços de infraestrutura de TI</t>
  </si>
  <si>
    <t>Infraestrutura de TI</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</si>
  <si>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</si>
  <si>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</si>
  <si>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</si>
  <si>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</si>
  <si>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</si>
  <si>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</si>
  <si>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</si>
  <si>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</si>
  <si>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128-APA</t>
  </si>
  <si>
    <t>MICRO &amp; SOFT INFORMÁTICA</t>
  </si>
  <si>
    <t>Locação de 10 (dez) equipamentos de informática (microcomputador)</t>
  </si>
  <si>
    <t>Locação de computador</t>
  </si>
  <si>
    <t>164-APA</t>
  </si>
  <si>
    <t>MISLENE MARTINS VIEIRA SILVA</t>
  </si>
  <si>
    <t>Prestação de serviços para manutenção preventiva, preditiva e corretiva  mecânica e eletromecânica mensal de gupo gerador com troca de insumos</t>
  </si>
  <si>
    <t>Manutenção de grupo gerador</t>
  </si>
  <si>
    <t>081-APA</t>
  </si>
  <si>
    <t>NEOCLEAN COMÉRCIO DE MATERIAIS DE HIGIENE E LIMPEZA EPP</t>
  </si>
  <si>
    <t>Fornecimento de materiais para higienização em comodato</t>
  </si>
  <si>
    <t>Materiais para higienização</t>
  </si>
  <si>
    <t>161-APA</t>
  </si>
  <si>
    <t>OFFICE SOLUÇÕES &amp; SERVIÇOS DIGITAIS LTDA</t>
  </si>
  <si>
    <t>Locação de impressora - Outsourcing de impressão</t>
  </si>
  <si>
    <t>Locação de Impressora</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</si>
  <si>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</si>
  <si>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</si>
  <si>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</si>
  <si>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</si>
  <si>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</si>
  <si>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</si>
  <si>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</si>
  <si>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</si>
  <si>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</si>
  <si>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</si>
  <si>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</si>
  <si>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</si>
  <si>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</si>
  <si>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</si>
  <si>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</si>
  <si>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</si>
  <si>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090-APA</t>
  </si>
  <si>
    <t>PROGRAMA NACIONAL DE CONTROLE DE QUALIDADE LTDA - PNCQ</t>
  </si>
  <si>
    <t>Serviços de ensaio e proficiência em laboratórios clínicos - controle de qualidade</t>
  </si>
  <si>
    <t>Controle de qualidade laboratorial</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</si>
  <si>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</si>
  <si>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</si>
  <si>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</si>
  <si>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</si>
  <si>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</si>
  <si>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</si>
  <si>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</si>
  <si>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</si>
  <si>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</si>
  <si>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</si>
  <si>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</si>
  <si>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149-APA</t>
  </si>
  <si>
    <t>RMC SERVIÇOS DE SAÚDE EIRELI - ME</t>
  </si>
  <si>
    <t>Prestação de serviços de cirurgia e traumatologia bucomaxilofacial (CTBMF) e odontologia</t>
  </si>
  <si>
    <t>Cirurgia e traumatologia bucomaxilofacial</t>
  </si>
  <si>
    <t>086-APA</t>
  </si>
  <si>
    <t>SAMTRONIC INDÚSTRIA E COMÉRCIO LTDA</t>
  </si>
  <si>
    <t>Fornecimento em regime de comodato (empréstimo gratuito) de 100 (cem) equipamentos denominados bomba de insfusão rotativa ST550T2 999,9 CIII Português</t>
  </si>
  <si>
    <t>Bombas de infusão</t>
  </si>
  <si>
    <t>115-APA</t>
  </si>
  <si>
    <t>SIGEVALDO SANTANA DE JESUS ME</t>
  </si>
  <si>
    <t>Prestação de serviços de diretoria administrativa corporativa</t>
  </si>
  <si>
    <t>Diretoria Administrativa corporativa</t>
  </si>
  <si>
    <t>016-APA</t>
  </si>
  <si>
    <t>SÍNTESE COMERCIAL HOSPITALAR LTDA</t>
  </si>
  <si>
    <t>Contrato de fornecimento em consignação de OPME com comodato de materiais e instrumentais cirúrgicos, obedecendo aos valores consignados em tabela publicada pelo Sistema Único de Saúde</t>
  </si>
  <si>
    <t>OPME</t>
  </si>
  <si>
    <t>123-APA</t>
  </si>
  <si>
    <t>SOLVIS INDÚSTRIA E COMÉRCIO DE ELETRÔNICOS LTDA ME</t>
  </si>
  <si>
    <t>Prestação de serviços de processamentos de dados de pesquisa para 03 (três) totens de pesquisa de satisfação</t>
  </si>
  <si>
    <t>processamento de pesquisa de satisfação</t>
  </si>
  <si>
    <t>124-APA</t>
  </si>
  <si>
    <t>Locação de 03 totens pra pesquisa de satisfação</t>
  </si>
  <si>
    <t>03 totens para pesquisade satisfação</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</si>
  <si>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</si>
  <si>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</si>
  <si>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</si>
  <si>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</si>
  <si>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11º Termo Aditivo</t>
  </si>
  <si>
    <t>017-APA</t>
  </si>
  <si>
    <t>SUPPORT SERVIÇOS MÉDICOS LTDA</t>
  </si>
  <si>
    <t>Prestação de serviços médicos especializados em UTI</t>
  </si>
  <si>
    <t>UTI</t>
  </si>
  <si>
    <t>091-APA</t>
  </si>
  <si>
    <t>TOLIFE TECNOLOGIA PARA A SAÚDE S.A.</t>
  </si>
  <si>
    <t>Implementação e operação dos serviços continuados para a classificação de risco clínico e organização de fluxo de pacientes</t>
  </si>
  <si>
    <t>Classificação de risco</t>
  </si>
  <si>
    <t>046-APA</t>
  </si>
  <si>
    <t>TOTVS S.A.</t>
  </si>
  <si>
    <t>Cessão de uso de software</t>
  </si>
  <si>
    <t>Sistema TOTVS</t>
  </si>
  <si>
    <t>084-APA</t>
  </si>
  <si>
    <t>173-APA</t>
  </si>
  <si>
    <t>WHITE MARTINS GASES INDUSTRIAIS LTDA</t>
  </si>
  <si>
    <t>Fornecimento de oxigêncio liquido. Aluguel/cessão de equipamentos e assitência técnica</t>
  </si>
  <si>
    <t>Oxigênio Líquido e aluguel de equipamentos</t>
  </si>
  <si>
    <t>2208.19-APA</t>
  </si>
  <si>
    <t>NEO CARE SERIÇOS ESPECIALIZADOS EIRELI-ME</t>
  </si>
  <si>
    <t>19.454.585/0001-29</t>
  </si>
  <si>
    <t>Prestação de serviço de engenharia clínica</t>
  </si>
  <si>
    <t>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</si>
  <si>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</si>
  <si>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</si>
  <si>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</si>
  <si>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</si>
  <si>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</si>
  <si>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Locação e manutenção com fornecimento de peças em perfurador pneumático canulado até 4,5mm, auto reverso, incluido mandris sendo 01 de alta rotação e 01 de alto torque em material autolavável</t>
  </si>
  <si>
    <t>2464.19-APA</t>
  </si>
  <si>
    <t>REKUPERAR RECUPERADORA DE CADEIRAS E MÓVEIS LTDA</t>
  </si>
  <si>
    <t>Prestação de serviço de manutenção preventiva e corretiva em móveis hospitalares com fornecimento de peças compatíveis</t>
  </si>
  <si>
    <t>Manutenção</t>
  </si>
  <si>
    <t>019-APA</t>
  </si>
  <si>
    <t>VILLAGE COMÉRCIO DE DERIVADOS DE PETRÓLEO LTDA</t>
  </si>
  <si>
    <t>Combustíveis para abastecimento de veículos automotores</t>
  </si>
  <si>
    <t>Fornecimento de combustíveis</t>
  </si>
  <si>
    <t>3649.19-APA</t>
  </si>
  <si>
    <t>BDO RCS AUDITORES INDEPENDENTES  - SOCIEDADE SIMPLES</t>
  </si>
  <si>
    <t xml:space="preserve">Prestação de serviço de auditoria das demonstrações contábeis </t>
  </si>
  <si>
    <t>Auditoria contábil</t>
  </si>
  <si>
    <t>3719.19- APA</t>
  </si>
  <si>
    <t>ADVICE CONSULTORIA EM GESTÃO EMPRESARIAL LTDA ME</t>
  </si>
  <si>
    <t>Realização de auditoria interna</t>
  </si>
  <si>
    <t>Auditoria interna</t>
  </si>
  <si>
    <t>3848.19-APA</t>
  </si>
  <si>
    <t xml:space="preserve">BRASIL AUTO CENTER PEÇAS E SERVIÇOS EIRELI </t>
  </si>
  <si>
    <t>Manutenção preventiva e reparação mecânica em 02 ambulâncias , bem como em dois veículos administrativos</t>
  </si>
  <si>
    <t>Manutenção de veículos</t>
  </si>
  <si>
    <t>3944.19-APA</t>
  </si>
  <si>
    <t xml:space="preserve">LAVA JATO DO SASSÁ LTDA </t>
  </si>
  <si>
    <t>Serviço de higienização de veículos automotores</t>
  </si>
  <si>
    <t>Higienização de veículos</t>
  </si>
  <si>
    <t>4037.19-APA</t>
  </si>
  <si>
    <t>PB SERVIÇOS DE APOIO A PREPARAÇÃO DE DOCUMENTOS EIRELI</t>
  </si>
  <si>
    <t>Prestação de serviço de gestão executiva</t>
  </si>
  <si>
    <t>Serviço de gestão exevutiva</t>
  </si>
  <si>
    <t>4094.20-APA</t>
  </si>
  <si>
    <t>FUNDAÇÃO INSTITUTO DE PESQUISA E ESTUDO DIAGNÓSTICO POR IMAGEM - FIDI</t>
  </si>
  <si>
    <t>Prestação de serviço de gestão digital de emissão de laudos de exames de diagnóstico por imagem, compreendendo a execução do exame, coleta e transmissão, processamento e análise da imagem para o retorno do laudo assinado digitalmente por médico especialista</t>
  </si>
  <si>
    <t>Exames de Diagnóstico por imagem</t>
  </si>
  <si>
    <t>4227.20-APA</t>
  </si>
  <si>
    <t>MAIS SABOR EM ALIMENTAÇÃO LTDA</t>
  </si>
  <si>
    <t xml:space="preserve">Fornecimento de alimentação e nutrição hospitalar, destinada a pacientes, acompanhantes, funcionários </t>
  </si>
  <si>
    <t>Alimentação e nutrição</t>
  </si>
  <si>
    <t>4052.19-APA</t>
  </si>
  <si>
    <t>SAD SERVIÇOS DE DEDETIZAÇÃO LTDA</t>
  </si>
  <si>
    <t>Serviço de limpeza e higienização de reservatórios e caixas de gordura</t>
  </si>
  <si>
    <t>Limpeza reservatórios e caixa de gordura</t>
  </si>
  <si>
    <t>3924.19-APA</t>
  </si>
  <si>
    <t>CÉSAR CONTEINERS E EQUIPAMENTOS EIRELI</t>
  </si>
  <si>
    <t>Locação de conteiners</t>
  </si>
  <si>
    <t>Conteiners</t>
  </si>
  <si>
    <t>4096.19-APA</t>
  </si>
  <si>
    <t xml:space="preserve">Locação de centrífugas sorológicas </t>
  </si>
  <si>
    <t>Centrífugas sorológicas</t>
  </si>
  <si>
    <t>4918.19-APA</t>
  </si>
  <si>
    <t>ENRY MAXWELL GOMES DE OLIVEIRA - MAXWELL SOLUÇÕES IMOBILIÁRIAS</t>
  </si>
  <si>
    <t>735.564.321-53</t>
  </si>
  <si>
    <t>Locação de sala comercial</t>
  </si>
  <si>
    <t>Sala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</si>
</sst>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4">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cellXfs>
  <cellStyles count="2">
    <cellStyle name="Normal" xfId="0" builtinId="0"/>
    <cellStyle name="Normal 2" xfId="1" xr:uid="{7E961F63-7439-4976-B52F-A8144A21DA5A}"/>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1457590</xdr:colOff>
      <xdr:row>4</xdr:row>
      <xdr:rowOff>131233</xdr:rowOff>
    </xdr:to>
    <xdr:pic>
      <xdr:nvPicPr>
        <xdr:cNvPr id="2" name="Imagem 1">
          <a:extLst>
            <a:ext uri="{FF2B5EF4-FFF2-40B4-BE49-F238E27FC236}">
              <a16:creationId xmlns:a16="http://schemas.microsoft.com/office/drawing/2014/main" id="{9C3A648C-353E-4A97-8A58-2844F4EA0B2C}"/>
            </a:ext>
          </a:extLst>
        </xdr:cNvPr>
        <xdr:cNvPicPr/>
      </xdr:nvPicPr>
      <xdr:blipFill>
        <a:blip xmlns:r="http://schemas.openxmlformats.org/officeDocument/2006/relationships" r:embed="rId1"/>
        <a:srcRect/>
        <a:stretch>
          <a:fillRect/>
        </a:stretch>
      </xdr:blipFill>
      <xdr:spPr bwMode="auto">
        <a:xfrm>
          <a:off x="57150" y="0"/>
          <a:ext cx="6420115"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241D43-AAB6-44B5-920C-2EC9D4D19FD8}" name="HUAPAContratos3" displayName="HUAPAContratos3" ref="A10:N270" totalsRowShown="0" headerRowDxfId="16" dataDxfId="15" tableBorderDxfId="14" headerRowCellStyle="Normal 2">
  <autoFilter ref="A10:N270" xr:uid="{00000000-0009-0000-0100-000001000000}"/>
  <tableColumns count="14">
    <tableColumn id="1" xr3:uid="{3E1EC79B-1184-4C9A-844A-CF1C539D2B92}" name="UNIDADE" dataDxfId="13"/>
    <tableColumn id="2" xr3:uid="{5CC22046-F964-4452-861F-2D8242D167BA}" name="TOMBO" dataDxfId="12"/>
    <tableColumn id="3" xr3:uid="{9B4C52FC-99EA-42B0-9E49-F59FB5C6E050}" name="DOCUMENTO" dataDxfId="11"/>
    <tableColumn id="4" xr3:uid="{95B08B44-C92D-41DF-9262-BD5C7A1B4E3A}" name="CONTRATADO" dataDxfId="10"/>
    <tableColumn id="5" xr3:uid="{2DDE13B4-2AEE-4D70-BED2-000E5D2D4D06}" name="CNPJ" dataDxfId="9"/>
    <tableColumn id="6" xr3:uid="{81BD8349-1CFB-4421-B624-7259912A0A2E}" name="OBJETO" dataDxfId="8"/>
    <tableColumn id="7" xr3:uid="{0A38AB23-972B-4CB3-9CDC-39ECE5F8B048}" name="VALOR MENSAL" dataDxfId="7"/>
    <tableColumn id="8" xr3:uid="{63719160-78D2-4C34-B9AF-1D6F8F2759A0}" name="PARCELAS" dataDxfId="6"/>
    <tableColumn id="9" xr3:uid="{7C8D57D5-E8F8-4A87-9793-20C95F7B9C89}" name="VALOR GLOBAL" dataDxfId="5">
      <calculatedColumnFormula>IFERROR(G11*H11,G11)</calculatedColumnFormula>
    </tableColumn>
    <tableColumn id="11" xr3:uid="{06110A85-E8E8-4EDE-BBFC-06BDDED5A9E2}" name="SERVIÇO" dataDxfId="4"/>
    <tableColumn id="12" xr3:uid="{DC243FF0-2BA5-4793-A2F5-A15CDB0B0D66}" name="INÍCIO DO CONTRATO" dataDxfId="3"/>
    <tableColumn id="13" xr3:uid="{6062D240-0F67-43E8-8CDB-BCBB631EA4FC}" name="INICIO VIGÊNCIA" dataDxfId="2"/>
    <tableColumn id="14" xr3:uid="{1B50E7EC-62CF-41BD-8149-A3247E7E3CCF}" name="FIM VIGÊNCIA" dataDxfId="1"/>
    <tableColumn id="16" xr3:uid="{1A05D347-6BD7-44C5-B87B-E98BE6559A37}"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B439-DB2E-4970-824F-DC0D480A2730}">
  <dimension ref="A7:N270"/>
  <sheetViews>
    <sheetView showGridLines="0" tabSelected="1" view="pageBreakPreview" zoomScaleNormal="100" zoomScaleSheetLayoutView="100" workbookViewId="0">
      <selection activeCell="F19" sqref="F19"/>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7" spans="1:14" ht="15.75" x14ac:dyDescent="0.25">
      <c r="A7" s="1" t="s">
        <v>0</v>
      </c>
    </row>
    <row r="8" spans="1:14" ht="15.75" x14ac:dyDescent="0.25">
      <c r="A8" s="1" t="s">
        <v>1</v>
      </c>
    </row>
    <row r="9" spans="1:14" ht="15.75" x14ac:dyDescent="0.25">
      <c r="A9" s="1"/>
    </row>
    <row r="10" spans="1:14" x14ac:dyDescent="0.2">
      <c r="A10" s="3" t="s">
        <v>2</v>
      </c>
      <c r="B10" s="4" t="s">
        <v>3</v>
      </c>
      <c r="C10" s="4" t="s">
        <v>4</v>
      </c>
      <c r="D10" s="4" t="s">
        <v>5</v>
      </c>
      <c r="E10" s="4" t="s">
        <v>6</v>
      </c>
      <c r="F10" s="4" t="s">
        <v>7</v>
      </c>
      <c r="G10" s="4" t="s">
        <v>8</v>
      </c>
      <c r="H10" s="4" t="s">
        <v>9</v>
      </c>
      <c r="I10" s="4" t="s">
        <v>10</v>
      </c>
      <c r="J10" s="4" t="s">
        <v>11</v>
      </c>
      <c r="K10" s="4" t="s">
        <v>12</v>
      </c>
      <c r="L10" s="4" t="s">
        <v>13</v>
      </c>
      <c r="M10" s="4" t="s">
        <v>14</v>
      </c>
      <c r="N10" s="4" t="s">
        <v>15</v>
      </c>
    </row>
    <row r="11" spans="1:14" ht="24" x14ac:dyDescent="0.2">
      <c r="A11" s="5" t="s">
        <v>16</v>
      </c>
      <c r="B11" s="6" t="s">
        <v>17</v>
      </c>
      <c r="C11" s="6" t="s">
        <v>18</v>
      </c>
      <c r="D11" s="7" t="s">
        <v>19</v>
      </c>
      <c r="E11" s="8">
        <v>72591894000223</v>
      </c>
      <c r="F11" s="7" t="s">
        <v>20</v>
      </c>
      <c r="G11" s="9">
        <v>73608.75</v>
      </c>
      <c r="H11" s="7">
        <v>12</v>
      </c>
      <c r="I11" s="10">
        <f t="shared" ref="I11:I74" si="0">IFERROR(G11*H11,G11)</f>
        <v>883305</v>
      </c>
      <c r="J11" s="7" t="s">
        <v>21</v>
      </c>
      <c r="K11" s="11">
        <v>42994</v>
      </c>
      <c r="L11" s="11">
        <v>42994</v>
      </c>
      <c r="M11" s="11">
        <v>43359</v>
      </c>
      <c r="N11" s="11"/>
    </row>
    <row r="12" spans="1:14" ht="24" x14ac:dyDescent="0.2">
      <c r="A12" s="5" t="s">
        <v>16</v>
      </c>
      <c r="B12" s="6" t="s">
        <v>17</v>
      </c>
      <c r="C12" s="6" t="s">
        <v>22</v>
      </c>
      <c r="D12" s="7" t="s">
        <v>19</v>
      </c>
      <c r="E12" s="8">
        <v>72591894000223</v>
      </c>
      <c r="F12" s="7" t="s">
        <v>20</v>
      </c>
      <c r="G12" s="9">
        <v>73608.75</v>
      </c>
      <c r="H12" s="7">
        <v>12</v>
      </c>
      <c r="I12" s="10">
        <f t="shared" si="0"/>
        <v>883305</v>
      </c>
      <c r="J12" s="7" t="s">
        <v>21</v>
      </c>
      <c r="K12" s="11">
        <v>42994</v>
      </c>
      <c r="L12" s="11">
        <v>43359</v>
      </c>
      <c r="M12" s="11">
        <v>43724</v>
      </c>
      <c r="N12" s="11"/>
    </row>
    <row r="13" spans="1:14" ht="24" x14ac:dyDescent="0.2">
      <c r="A13" s="5" t="s">
        <v>16</v>
      </c>
      <c r="B13" s="6" t="s">
        <v>17</v>
      </c>
      <c r="C13" s="6" t="s">
        <v>23</v>
      </c>
      <c r="D13" s="7" t="s">
        <v>19</v>
      </c>
      <c r="E13" s="8">
        <v>72591894000223</v>
      </c>
      <c r="F13" s="7" t="s">
        <v>20</v>
      </c>
      <c r="G13" s="9">
        <v>73608.75</v>
      </c>
      <c r="H13" s="7">
        <v>12</v>
      </c>
      <c r="I13" s="10">
        <f>IFERROR(G13*H13,G13)</f>
        <v>883305</v>
      </c>
      <c r="J13" s="7" t="s">
        <v>21</v>
      </c>
      <c r="K13" s="11">
        <v>42994</v>
      </c>
      <c r="L13" s="11">
        <v>43725</v>
      </c>
      <c r="M13" s="11">
        <v>44090</v>
      </c>
      <c r="N13" s="11"/>
    </row>
    <row r="14" spans="1:14" ht="24" x14ac:dyDescent="0.2">
      <c r="A14" s="5" t="s">
        <v>16</v>
      </c>
      <c r="B14" s="6" t="s">
        <v>24</v>
      </c>
      <c r="C14" s="6" t="s">
        <v>18</v>
      </c>
      <c r="D14" s="7" t="s">
        <v>25</v>
      </c>
      <c r="E14" s="8">
        <v>18033552000161</v>
      </c>
      <c r="F14" s="7" t="s">
        <v>26</v>
      </c>
      <c r="G14" s="12"/>
      <c r="H14" s="7"/>
      <c r="I14" s="10">
        <f t="shared" si="0"/>
        <v>0</v>
      </c>
      <c r="J14" s="7" t="s">
        <v>27</v>
      </c>
      <c r="K14" s="11">
        <v>43048</v>
      </c>
      <c r="L14" s="11">
        <v>43048</v>
      </c>
      <c r="M14" s="11">
        <v>43413</v>
      </c>
      <c r="N14" s="11"/>
    </row>
    <row r="15" spans="1:14" ht="24" x14ac:dyDescent="0.2">
      <c r="A15" s="5" t="s">
        <v>16</v>
      </c>
      <c r="B15" s="6" t="s">
        <v>24</v>
      </c>
      <c r="C15" s="6" t="s">
        <v>22</v>
      </c>
      <c r="D15" s="7" t="s">
        <v>25</v>
      </c>
      <c r="E15" s="8">
        <v>18033552000161</v>
      </c>
      <c r="F15" s="7" t="s">
        <v>26</v>
      </c>
      <c r="G15" s="12"/>
      <c r="H15" s="7"/>
      <c r="I15" s="10">
        <f t="shared" si="0"/>
        <v>0</v>
      </c>
      <c r="J15" s="7" t="s">
        <v>27</v>
      </c>
      <c r="K15" s="11">
        <v>43048</v>
      </c>
      <c r="L15" s="11">
        <v>43341</v>
      </c>
      <c r="M15" s="11">
        <v>43706</v>
      </c>
      <c r="N15" s="11"/>
    </row>
    <row r="16" spans="1:14" ht="24" x14ac:dyDescent="0.2">
      <c r="A16" s="5" t="s">
        <v>16</v>
      </c>
      <c r="B16" s="6" t="s">
        <v>24</v>
      </c>
      <c r="C16" s="6" t="s">
        <v>23</v>
      </c>
      <c r="D16" s="7" t="s">
        <v>25</v>
      </c>
      <c r="E16" s="8">
        <v>18033552000161</v>
      </c>
      <c r="F16" s="7" t="s">
        <v>26</v>
      </c>
      <c r="G16" s="12"/>
      <c r="H16" s="7"/>
      <c r="I16" s="10">
        <f>IFERROR(G16*H16,G16)</f>
        <v>0</v>
      </c>
      <c r="J16" s="7" t="s">
        <v>27</v>
      </c>
      <c r="K16" s="11">
        <v>43048</v>
      </c>
      <c r="L16" s="11">
        <v>43707</v>
      </c>
      <c r="M16" s="11">
        <v>44071</v>
      </c>
      <c r="N16" s="11"/>
    </row>
    <row r="17" spans="1:14" ht="36" x14ac:dyDescent="0.2">
      <c r="A17" s="5" t="s">
        <v>16</v>
      </c>
      <c r="B17" s="6" t="s">
        <v>28</v>
      </c>
      <c r="C17" s="6" t="s">
        <v>18</v>
      </c>
      <c r="D17" s="7" t="s">
        <v>29</v>
      </c>
      <c r="E17" s="8">
        <v>2346952000197</v>
      </c>
      <c r="F17" s="7" t="s">
        <v>30</v>
      </c>
      <c r="G17" s="12"/>
      <c r="H17" s="7"/>
      <c r="I17" s="10">
        <f t="shared" si="0"/>
        <v>0</v>
      </c>
      <c r="J17" s="7" t="s">
        <v>31</v>
      </c>
      <c r="K17" s="11">
        <v>43313</v>
      </c>
      <c r="L17" s="11">
        <v>43313</v>
      </c>
      <c r="M17" s="11">
        <v>43678</v>
      </c>
      <c r="N17" s="11"/>
    </row>
    <row r="18" spans="1:14" ht="36" x14ac:dyDescent="0.2">
      <c r="A18" s="5" t="s">
        <v>16</v>
      </c>
      <c r="B18" s="6" t="s">
        <v>28</v>
      </c>
      <c r="C18" s="6" t="s">
        <v>22</v>
      </c>
      <c r="D18" s="7" t="s">
        <v>29</v>
      </c>
      <c r="E18" s="8">
        <v>2346952000197</v>
      </c>
      <c r="F18" s="7" t="s">
        <v>30</v>
      </c>
      <c r="G18" s="12"/>
      <c r="H18" s="7"/>
      <c r="I18" s="10">
        <f>IFERROR(G18*H18,G18)</f>
        <v>0</v>
      </c>
      <c r="J18" s="7" t="s">
        <v>31</v>
      </c>
      <c r="K18" s="11">
        <v>43313</v>
      </c>
      <c r="L18" s="11">
        <v>43679</v>
      </c>
      <c r="M18" s="11">
        <v>44044</v>
      </c>
      <c r="N18" s="11"/>
    </row>
    <row r="19" spans="1:14" ht="48" x14ac:dyDescent="0.2">
      <c r="A19" s="5" t="s">
        <v>16</v>
      </c>
      <c r="B19" s="6" t="s">
        <v>32</v>
      </c>
      <c r="C19" s="6" t="s">
        <v>18</v>
      </c>
      <c r="D19" s="7" t="s">
        <v>33</v>
      </c>
      <c r="E19" s="8">
        <v>1657265000120</v>
      </c>
      <c r="F19" s="7" t="s">
        <v>34</v>
      </c>
      <c r="G19" s="9">
        <v>9590</v>
      </c>
      <c r="H19" s="7">
        <v>12</v>
      </c>
      <c r="I19" s="10">
        <f t="shared" si="0"/>
        <v>115080</v>
      </c>
      <c r="J19" s="7" t="s">
        <v>35</v>
      </c>
      <c r="K19" s="11">
        <v>43028</v>
      </c>
      <c r="L19" s="11">
        <v>43028</v>
      </c>
      <c r="M19" s="11">
        <v>43393</v>
      </c>
      <c r="N19" s="11"/>
    </row>
    <row r="20" spans="1:14" ht="48" x14ac:dyDescent="0.2">
      <c r="A20" s="5" t="s">
        <v>16</v>
      </c>
      <c r="B20" s="6" t="s">
        <v>32</v>
      </c>
      <c r="C20" s="6" t="s">
        <v>22</v>
      </c>
      <c r="D20" s="7" t="s">
        <v>33</v>
      </c>
      <c r="E20" s="8">
        <v>1657265000120</v>
      </c>
      <c r="F20" s="7" t="s">
        <v>34</v>
      </c>
      <c r="G20" s="12"/>
      <c r="H20" s="7"/>
      <c r="I20" s="10">
        <f t="shared" si="0"/>
        <v>0</v>
      </c>
      <c r="J20" s="7" t="s">
        <v>35</v>
      </c>
      <c r="K20" s="11">
        <v>43028</v>
      </c>
      <c r="L20" s="11">
        <v>43028</v>
      </c>
      <c r="M20" s="11">
        <v>43393</v>
      </c>
      <c r="N20" s="11"/>
    </row>
    <row r="21" spans="1:14" ht="48" x14ac:dyDescent="0.2">
      <c r="A21" s="5" t="s">
        <v>16</v>
      </c>
      <c r="B21" s="6" t="s">
        <v>32</v>
      </c>
      <c r="C21" s="6" t="s">
        <v>23</v>
      </c>
      <c r="D21" s="7" t="s">
        <v>33</v>
      </c>
      <c r="E21" s="8">
        <v>1657265000120</v>
      </c>
      <c r="F21" s="7" t="s">
        <v>34</v>
      </c>
      <c r="G21" s="12"/>
      <c r="H21" s="7"/>
      <c r="I21" s="10">
        <f t="shared" si="0"/>
        <v>0</v>
      </c>
      <c r="J21" s="7" t="s">
        <v>35</v>
      </c>
      <c r="K21" s="11">
        <v>43028</v>
      </c>
      <c r="L21" s="11">
        <v>43383</v>
      </c>
      <c r="M21" s="11">
        <v>43758</v>
      </c>
      <c r="N21" s="11"/>
    </row>
    <row r="22" spans="1:14" ht="48" x14ac:dyDescent="0.2">
      <c r="A22" s="5" t="s">
        <v>16</v>
      </c>
      <c r="B22" s="6" t="s">
        <v>32</v>
      </c>
      <c r="C22" s="6" t="s">
        <v>36</v>
      </c>
      <c r="D22" s="7" t="s">
        <v>33</v>
      </c>
      <c r="E22" s="8">
        <v>1657265000120</v>
      </c>
      <c r="F22" s="7" t="s">
        <v>34</v>
      </c>
      <c r="G22" s="12"/>
      <c r="H22" s="7"/>
      <c r="I22" s="10">
        <f t="shared" si="0"/>
        <v>0</v>
      </c>
      <c r="J22" s="7" t="s">
        <v>35</v>
      </c>
      <c r="K22" s="11">
        <v>43028</v>
      </c>
      <c r="L22" s="11">
        <v>43370</v>
      </c>
      <c r="M22" s="11">
        <v>43758</v>
      </c>
      <c r="N22" s="11"/>
    </row>
    <row r="23" spans="1:14" ht="48" x14ac:dyDescent="0.2">
      <c r="A23" s="5" t="s">
        <v>16</v>
      </c>
      <c r="B23" s="6" t="s">
        <v>32</v>
      </c>
      <c r="C23" s="6" t="s">
        <v>37</v>
      </c>
      <c r="D23" s="7" t="s">
        <v>33</v>
      </c>
      <c r="E23" s="8">
        <v>1657265000120</v>
      </c>
      <c r="F23" s="7" t="s">
        <v>34</v>
      </c>
      <c r="G23" s="12"/>
      <c r="H23" s="7"/>
      <c r="I23" s="10">
        <f>IFERROR(G23*H23,G23)</f>
        <v>0</v>
      </c>
      <c r="J23" s="7" t="s">
        <v>35</v>
      </c>
      <c r="K23" s="11">
        <v>43028</v>
      </c>
      <c r="L23" s="11">
        <v>43759</v>
      </c>
      <c r="M23" s="11">
        <v>44124</v>
      </c>
      <c r="N23" s="11"/>
    </row>
    <row r="24" spans="1:14" ht="36" x14ac:dyDescent="0.2">
      <c r="A24" s="5" t="s">
        <v>16</v>
      </c>
      <c r="B24" s="6" t="s">
        <v>38</v>
      </c>
      <c r="C24" s="6" t="s">
        <v>18</v>
      </c>
      <c r="D24" s="7" t="s">
        <v>39</v>
      </c>
      <c r="E24" s="8">
        <v>5842757000146</v>
      </c>
      <c r="F24" s="7" t="s">
        <v>40</v>
      </c>
      <c r="G24" s="9">
        <v>2400</v>
      </c>
      <c r="H24" s="7">
        <v>12</v>
      </c>
      <c r="I24" s="10">
        <f t="shared" si="0"/>
        <v>28800</v>
      </c>
      <c r="J24" s="7" t="s">
        <v>41</v>
      </c>
      <c r="K24" s="11">
        <v>43374</v>
      </c>
      <c r="L24" s="11">
        <v>43374</v>
      </c>
      <c r="M24" s="11">
        <v>43739</v>
      </c>
      <c r="N24" s="11"/>
    </row>
    <row r="25" spans="1:14" ht="36" x14ac:dyDescent="0.2">
      <c r="A25" s="5" t="s">
        <v>16</v>
      </c>
      <c r="B25" s="6" t="s">
        <v>38</v>
      </c>
      <c r="C25" s="6" t="s">
        <v>22</v>
      </c>
      <c r="D25" s="7" t="s">
        <v>39</v>
      </c>
      <c r="E25" s="8">
        <v>5842757000146</v>
      </c>
      <c r="F25" s="7" t="s">
        <v>40</v>
      </c>
      <c r="G25" s="9">
        <v>2400</v>
      </c>
      <c r="H25" s="7">
        <v>12</v>
      </c>
      <c r="I25" s="10">
        <f>IFERROR(G25*H25,G25)</f>
        <v>28800</v>
      </c>
      <c r="J25" s="7" t="s">
        <v>41</v>
      </c>
      <c r="K25" s="11">
        <v>43374</v>
      </c>
      <c r="L25" s="11">
        <v>43740</v>
      </c>
      <c r="M25" s="11">
        <v>44105</v>
      </c>
      <c r="N25" s="11"/>
    </row>
    <row r="26" spans="1:14" ht="24" x14ac:dyDescent="0.2">
      <c r="A26" s="5" t="s">
        <v>16</v>
      </c>
      <c r="B26" s="6" t="s">
        <v>42</v>
      </c>
      <c r="C26" s="6" t="s">
        <v>18</v>
      </c>
      <c r="D26" s="7" t="s">
        <v>43</v>
      </c>
      <c r="E26" s="8">
        <v>4314210000105</v>
      </c>
      <c r="F26" s="7" t="s">
        <v>44</v>
      </c>
      <c r="G26" s="9">
        <v>6000</v>
      </c>
      <c r="H26" s="7">
        <v>12</v>
      </c>
      <c r="I26" s="10">
        <f t="shared" si="0"/>
        <v>72000</v>
      </c>
      <c r="J26" s="7" t="s">
        <v>45</v>
      </c>
      <c r="K26" s="11">
        <v>41547</v>
      </c>
      <c r="L26" s="11">
        <v>41547</v>
      </c>
      <c r="M26" s="11">
        <v>41912</v>
      </c>
      <c r="N26" s="11"/>
    </row>
    <row r="27" spans="1:14" ht="24" x14ac:dyDescent="0.2">
      <c r="A27" s="5" t="s">
        <v>16</v>
      </c>
      <c r="B27" s="6" t="s">
        <v>42</v>
      </c>
      <c r="C27" s="6" t="s">
        <v>22</v>
      </c>
      <c r="D27" s="7" t="s">
        <v>43</v>
      </c>
      <c r="E27" s="8">
        <v>4314210000105</v>
      </c>
      <c r="F27" s="7" t="s">
        <v>44</v>
      </c>
      <c r="G27" s="9">
        <v>6000</v>
      </c>
      <c r="H27" s="7">
        <v>12</v>
      </c>
      <c r="I27" s="10">
        <f t="shared" si="0"/>
        <v>72000</v>
      </c>
      <c r="J27" s="7" t="s">
        <v>45</v>
      </c>
      <c r="K27" s="11">
        <v>41547</v>
      </c>
      <c r="L27" s="11">
        <v>41912</v>
      </c>
      <c r="M27" s="11">
        <v>42277</v>
      </c>
      <c r="N27" s="11"/>
    </row>
    <row r="28" spans="1:14" ht="24" x14ac:dyDescent="0.2">
      <c r="A28" s="5" t="s">
        <v>16</v>
      </c>
      <c r="B28" s="6" t="s">
        <v>42</v>
      </c>
      <c r="C28" s="6" t="s">
        <v>23</v>
      </c>
      <c r="D28" s="7" t="s">
        <v>43</v>
      </c>
      <c r="E28" s="8">
        <v>4314210000105</v>
      </c>
      <c r="F28" s="7" t="s">
        <v>44</v>
      </c>
      <c r="G28" s="9">
        <v>6000</v>
      </c>
      <c r="H28" s="7">
        <v>12</v>
      </c>
      <c r="I28" s="10">
        <f t="shared" si="0"/>
        <v>72000</v>
      </c>
      <c r="J28" s="7" t="s">
        <v>45</v>
      </c>
      <c r="K28" s="11">
        <v>41547</v>
      </c>
      <c r="L28" s="11">
        <v>42278</v>
      </c>
      <c r="M28" s="11">
        <v>42644</v>
      </c>
      <c r="N28" s="11"/>
    </row>
    <row r="29" spans="1:14" ht="24" x14ac:dyDescent="0.2">
      <c r="A29" s="5" t="s">
        <v>16</v>
      </c>
      <c r="B29" s="6" t="s">
        <v>42</v>
      </c>
      <c r="C29" s="6" t="s">
        <v>36</v>
      </c>
      <c r="D29" s="7" t="s">
        <v>43</v>
      </c>
      <c r="E29" s="8">
        <v>4314210000105</v>
      </c>
      <c r="F29" s="7" t="s">
        <v>44</v>
      </c>
      <c r="G29" s="9">
        <v>6000</v>
      </c>
      <c r="H29" s="7">
        <v>12</v>
      </c>
      <c r="I29" s="10">
        <f t="shared" si="0"/>
        <v>72000</v>
      </c>
      <c r="J29" s="7" t="s">
        <v>45</v>
      </c>
      <c r="K29" s="11">
        <v>41547</v>
      </c>
      <c r="L29" s="11">
        <v>42644</v>
      </c>
      <c r="M29" s="11">
        <v>43009</v>
      </c>
      <c r="N29" s="11"/>
    </row>
    <row r="30" spans="1:14" ht="24" x14ac:dyDescent="0.2">
      <c r="A30" s="5" t="s">
        <v>16</v>
      </c>
      <c r="B30" s="6" t="s">
        <v>42</v>
      </c>
      <c r="C30" s="6" t="s">
        <v>37</v>
      </c>
      <c r="D30" s="7" t="s">
        <v>43</v>
      </c>
      <c r="E30" s="8">
        <v>4314210000105</v>
      </c>
      <c r="F30" s="7" t="s">
        <v>44</v>
      </c>
      <c r="G30" s="9">
        <v>6000</v>
      </c>
      <c r="H30" s="7">
        <v>12</v>
      </c>
      <c r="I30" s="10">
        <f t="shared" si="0"/>
        <v>72000</v>
      </c>
      <c r="J30" s="7" t="s">
        <v>45</v>
      </c>
      <c r="K30" s="11">
        <v>41547</v>
      </c>
      <c r="L30" s="11">
        <v>43010</v>
      </c>
      <c r="M30" s="11">
        <v>43374</v>
      </c>
      <c r="N30" s="11"/>
    </row>
    <row r="31" spans="1:14" ht="24" x14ac:dyDescent="0.2">
      <c r="A31" s="5" t="s">
        <v>16</v>
      </c>
      <c r="B31" s="6" t="s">
        <v>42</v>
      </c>
      <c r="C31" s="6" t="s">
        <v>46</v>
      </c>
      <c r="D31" s="7" t="s">
        <v>43</v>
      </c>
      <c r="E31" s="8">
        <v>4314210000105</v>
      </c>
      <c r="F31" s="7" t="s">
        <v>44</v>
      </c>
      <c r="G31" s="9">
        <v>6000</v>
      </c>
      <c r="H31" s="7">
        <v>12</v>
      </c>
      <c r="I31" s="10">
        <f t="shared" si="0"/>
        <v>72000</v>
      </c>
      <c r="J31" s="7" t="s">
        <v>45</v>
      </c>
      <c r="K31" s="11">
        <v>41547</v>
      </c>
      <c r="L31" s="11">
        <v>43374</v>
      </c>
      <c r="M31" s="11">
        <v>43739</v>
      </c>
      <c r="N31" s="11"/>
    </row>
    <row r="32" spans="1:14" ht="24" x14ac:dyDescent="0.2">
      <c r="A32" s="5" t="s">
        <v>16</v>
      </c>
      <c r="B32" s="6" t="s">
        <v>42</v>
      </c>
      <c r="C32" s="6" t="s">
        <v>47</v>
      </c>
      <c r="D32" s="7" t="s">
        <v>43</v>
      </c>
      <c r="E32" s="8">
        <v>4314210000105</v>
      </c>
      <c r="F32" s="7" t="s">
        <v>44</v>
      </c>
      <c r="G32" s="9">
        <v>6000</v>
      </c>
      <c r="H32" s="7">
        <v>12</v>
      </c>
      <c r="I32" s="10">
        <f>IFERROR(G32*H32,G32)</f>
        <v>72000</v>
      </c>
      <c r="J32" s="7" t="s">
        <v>45</v>
      </c>
      <c r="K32" s="11">
        <v>41547</v>
      </c>
      <c r="L32" s="11">
        <v>43740</v>
      </c>
      <c r="M32" s="11">
        <v>43922</v>
      </c>
      <c r="N32" s="11"/>
    </row>
    <row r="33" spans="1:14" ht="24" x14ac:dyDescent="0.2">
      <c r="A33" s="5" t="s">
        <v>16</v>
      </c>
      <c r="B33" s="6" t="s">
        <v>48</v>
      </c>
      <c r="C33" s="6" t="s">
        <v>18</v>
      </c>
      <c r="D33" s="7" t="s">
        <v>49</v>
      </c>
      <c r="E33" s="8">
        <v>4069709000102</v>
      </c>
      <c r="F33" s="7" t="s">
        <v>50</v>
      </c>
      <c r="G33" s="9">
        <v>2365.89</v>
      </c>
      <c r="H33" s="7">
        <v>12</v>
      </c>
      <c r="I33" s="10">
        <f t="shared" si="0"/>
        <v>28390.68</v>
      </c>
      <c r="J33" s="7" t="s">
        <v>51</v>
      </c>
      <c r="K33" s="11">
        <v>42736</v>
      </c>
      <c r="L33" s="11">
        <v>42736</v>
      </c>
      <c r="M33" s="11" t="s">
        <v>52</v>
      </c>
      <c r="N33" s="11"/>
    </row>
    <row r="34" spans="1:14" ht="24" x14ac:dyDescent="0.2">
      <c r="A34" s="5" t="s">
        <v>16</v>
      </c>
      <c r="B34" s="6" t="s">
        <v>48</v>
      </c>
      <c r="C34" s="6" t="s">
        <v>22</v>
      </c>
      <c r="D34" s="7" t="s">
        <v>49</v>
      </c>
      <c r="E34" s="8">
        <v>4069709000102</v>
      </c>
      <c r="F34" s="7" t="s">
        <v>50</v>
      </c>
      <c r="G34" s="9">
        <v>2276.61</v>
      </c>
      <c r="H34" s="7">
        <v>12</v>
      </c>
      <c r="I34" s="10">
        <f>IFERROR(G34*H34,G34)</f>
        <v>27319.32</v>
      </c>
      <c r="J34" s="7" t="s">
        <v>51</v>
      </c>
      <c r="K34" s="11">
        <v>42736</v>
      </c>
      <c r="L34" s="11">
        <v>42736</v>
      </c>
      <c r="M34" s="11" t="s">
        <v>52</v>
      </c>
      <c r="N34" s="11"/>
    </row>
    <row r="35" spans="1:14" ht="24" x14ac:dyDescent="0.2">
      <c r="A35" s="5" t="s">
        <v>16</v>
      </c>
      <c r="B35" s="6" t="s">
        <v>53</v>
      </c>
      <c r="C35" s="6" t="s">
        <v>18</v>
      </c>
      <c r="D35" s="7" t="s">
        <v>54</v>
      </c>
      <c r="E35" s="8">
        <v>27721364000117</v>
      </c>
      <c r="F35" s="7" t="s">
        <v>55</v>
      </c>
      <c r="G35" s="9">
        <v>160000</v>
      </c>
      <c r="H35" s="7">
        <v>12</v>
      </c>
      <c r="I35" s="10">
        <f t="shared" si="0"/>
        <v>1920000</v>
      </c>
      <c r="J35" s="7" t="s">
        <v>56</v>
      </c>
      <c r="K35" s="11">
        <v>43520</v>
      </c>
      <c r="L35" s="11">
        <v>43520</v>
      </c>
      <c r="M35" s="11">
        <v>43885</v>
      </c>
      <c r="N35" s="11"/>
    </row>
    <row r="36" spans="1:14" ht="24" x14ac:dyDescent="0.2">
      <c r="A36" s="5" t="s">
        <v>16</v>
      </c>
      <c r="B36" s="6" t="s">
        <v>53</v>
      </c>
      <c r="C36" s="6" t="s">
        <v>22</v>
      </c>
      <c r="D36" s="7" t="s">
        <v>54</v>
      </c>
      <c r="E36" s="8">
        <v>27721364000117</v>
      </c>
      <c r="F36" s="7" t="s">
        <v>55</v>
      </c>
      <c r="G36" s="9">
        <v>152000</v>
      </c>
      <c r="H36" s="7">
        <v>12</v>
      </c>
      <c r="I36" s="10">
        <f>IFERROR(G36*H36,G36)</f>
        <v>1824000</v>
      </c>
      <c r="J36" s="7" t="s">
        <v>56</v>
      </c>
      <c r="K36" s="11">
        <v>43520</v>
      </c>
      <c r="L36" s="11">
        <v>43886</v>
      </c>
      <c r="M36" s="11">
        <v>44251</v>
      </c>
      <c r="N36" s="11"/>
    </row>
    <row r="37" spans="1:14" ht="96" x14ac:dyDescent="0.2">
      <c r="A37" s="5" t="s">
        <v>16</v>
      </c>
      <c r="B37" s="6" t="s">
        <v>57</v>
      </c>
      <c r="C37" s="6" t="s">
        <v>18</v>
      </c>
      <c r="D37" s="7" t="s">
        <v>58</v>
      </c>
      <c r="E37" s="8">
        <v>16106178000151</v>
      </c>
      <c r="F37" s="7" t="s">
        <v>59</v>
      </c>
      <c r="G37" s="12">
        <v>30200</v>
      </c>
      <c r="H37" s="7"/>
      <c r="I37" s="10">
        <f t="shared" si="0"/>
        <v>0</v>
      </c>
      <c r="J37" s="7" t="s">
        <v>60</v>
      </c>
      <c r="K37" s="11">
        <v>41500</v>
      </c>
      <c r="L37" s="11">
        <v>41500</v>
      </c>
      <c r="M37" s="11" t="s">
        <v>52</v>
      </c>
      <c r="N37" s="11"/>
    </row>
    <row r="38" spans="1:14" ht="96" x14ac:dyDescent="0.2">
      <c r="A38" s="5" t="s">
        <v>16</v>
      </c>
      <c r="B38" s="6" t="s">
        <v>57</v>
      </c>
      <c r="C38" s="6" t="s">
        <v>22</v>
      </c>
      <c r="D38" s="7" t="s">
        <v>58</v>
      </c>
      <c r="E38" s="8">
        <v>16106178000151</v>
      </c>
      <c r="F38" s="7" t="s">
        <v>59</v>
      </c>
      <c r="G38" s="9">
        <v>2450</v>
      </c>
      <c r="H38" s="7">
        <v>12</v>
      </c>
      <c r="I38" s="10">
        <f t="shared" si="0"/>
        <v>29400</v>
      </c>
      <c r="J38" s="7" t="s">
        <v>60</v>
      </c>
      <c r="K38" s="11">
        <v>41500</v>
      </c>
      <c r="L38" s="11">
        <v>42156</v>
      </c>
      <c r="M38" s="11">
        <v>42522</v>
      </c>
      <c r="N38" s="11"/>
    </row>
    <row r="39" spans="1:14" ht="96" x14ac:dyDescent="0.2">
      <c r="A39" s="5" t="s">
        <v>16</v>
      </c>
      <c r="B39" s="6" t="s">
        <v>57</v>
      </c>
      <c r="C39" s="6" t="s">
        <v>23</v>
      </c>
      <c r="D39" s="7" t="s">
        <v>58</v>
      </c>
      <c r="E39" s="8">
        <v>16106178000151</v>
      </c>
      <c r="F39" s="7" t="s">
        <v>59</v>
      </c>
      <c r="G39" s="9">
        <v>2570.29</v>
      </c>
      <c r="H39" s="7">
        <v>12</v>
      </c>
      <c r="I39" s="10">
        <f t="shared" si="0"/>
        <v>30843.48</v>
      </c>
      <c r="J39" s="7" t="s">
        <v>60</v>
      </c>
      <c r="K39" s="11">
        <v>41500</v>
      </c>
      <c r="L39" s="11">
        <v>42596</v>
      </c>
      <c r="M39" s="11">
        <v>42961</v>
      </c>
      <c r="N39" s="11"/>
    </row>
    <row r="40" spans="1:14" ht="96" x14ac:dyDescent="0.2">
      <c r="A40" s="5" t="s">
        <v>16</v>
      </c>
      <c r="B40" s="6" t="s">
        <v>57</v>
      </c>
      <c r="C40" s="6" t="s">
        <v>36</v>
      </c>
      <c r="D40" s="7" t="s">
        <v>58</v>
      </c>
      <c r="E40" s="8">
        <v>16106178000151</v>
      </c>
      <c r="F40" s="7" t="s">
        <v>59</v>
      </c>
      <c r="G40" s="9">
        <v>3500</v>
      </c>
      <c r="H40" s="7">
        <v>12</v>
      </c>
      <c r="I40" s="10">
        <f t="shared" si="0"/>
        <v>42000</v>
      </c>
      <c r="J40" s="7" t="s">
        <v>60</v>
      </c>
      <c r="K40" s="11">
        <v>41500</v>
      </c>
      <c r="L40" s="11">
        <v>42767</v>
      </c>
      <c r="M40" s="11">
        <v>43131</v>
      </c>
      <c r="N40" s="11"/>
    </row>
    <row r="41" spans="1:14" ht="96" x14ac:dyDescent="0.2">
      <c r="A41" s="5" t="s">
        <v>16</v>
      </c>
      <c r="B41" s="6" t="s">
        <v>57</v>
      </c>
      <c r="C41" s="6" t="s">
        <v>37</v>
      </c>
      <c r="D41" s="7" t="s">
        <v>58</v>
      </c>
      <c r="E41" s="8">
        <v>16106178000151</v>
      </c>
      <c r="F41" s="7" t="s">
        <v>59</v>
      </c>
      <c r="G41" s="9">
        <v>3500</v>
      </c>
      <c r="H41" s="7">
        <v>12</v>
      </c>
      <c r="I41" s="10">
        <f t="shared" si="0"/>
        <v>42000</v>
      </c>
      <c r="J41" s="7" t="s">
        <v>60</v>
      </c>
      <c r="K41" s="11">
        <v>41500</v>
      </c>
      <c r="L41" s="11">
        <v>43132</v>
      </c>
      <c r="M41" s="11">
        <v>43496</v>
      </c>
      <c r="N41" s="11"/>
    </row>
    <row r="42" spans="1:14" ht="96" x14ac:dyDescent="0.2">
      <c r="A42" s="5" t="s">
        <v>16</v>
      </c>
      <c r="B42" s="6" t="s">
        <v>57</v>
      </c>
      <c r="C42" s="6" t="s">
        <v>46</v>
      </c>
      <c r="D42" s="7" t="s">
        <v>58</v>
      </c>
      <c r="E42" s="8">
        <v>16106178000151</v>
      </c>
      <c r="F42" s="7" t="s">
        <v>59</v>
      </c>
      <c r="G42" s="9">
        <v>3500</v>
      </c>
      <c r="H42" s="7">
        <v>12</v>
      </c>
      <c r="I42" s="10">
        <f t="shared" si="0"/>
        <v>42000</v>
      </c>
      <c r="J42" s="7" t="s">
        <v>60</v>
      </c>
      <c r="K42" s="11">
        <v>41500</v>
      </c>
      <c r="L42" s="11">
        <v>43692</v>
      </c>
      <c r="M42" s="11">
        <v>44057</v>
      </c>
      <c r="N42" s="11"/>
    </row>
    <row r="43" spans="1:14" ht="96" x14ac:dyDescent="0.2">
      <c r="A43" s="5" t="s">
        <v>16</v>
      </c>
      <c r="B43" s="6" t="s">
        <v>57</v>
      </c>
      <c r="C43" s="6" t="s">
        <v>47</v>
      </c>
      <c r="D43" s="7" t="s">
        <v>58</v>
      </c>
      <c r="E43" s="8">
        <v>16106178000151</v>
      </c>
      <c r="F43" s="7" t="s">
        <v>59</v>
      </c>
      <c r="G43" s="9">
        <v>3500</v>
      </c>
      <c r="H43" s="7">
        <v>12</v>
      </c>
      <c r="I43" s="10">
        <f>IFERROR(G43*H43,G43)</f>
        <v>42000</v>
      </c>
      <c r="J43" s="7" t="s">
        <v>60</v>
      </c>
      <c r="K43" s="11">
        <v>41500</v>
      </c>
      <c r="L43" s="11">
        <v>43692</v>
      </c>
      <c r="M43" s="11">
        <v>44057</v>
      </c>
      <c r="N43" s="11"/>
    </row>
    <row r="44" spans="1:14" ht="60" x14ac:dyDescent="0.2">
      <c r="A44" s="5" t="s">
        <v>16</v>
      </c>
      <c r="B44" s="6" t="s">
        <v>61</v>
      </c>
      <c r="C44" s="6" t="s">
        <v>18</v>
      </c>
      <c r="D44" s="7" t="s">
        <v>62</v>
      </c>
      <c r="E44" s="8">
        <v>21436588000109</v>
      </c>
      <c r="F44" s="7" t="s">
        <v>63</v>
      </c>
      <c r="G44" s="12"/>
      <c r="H44" s="7"/>
      <c r="I44" s="10">
        <f t="shared" si="0"/>
        <v>0</v>
      </c>
      <c r="J44" s="7" t="s">
        <v>64</v>
      </c>
      <c r="K44" s="11">
        <v>42523</v>
      </c>
      <c r="L44" s="11">
        <v>42523</v>
      </c>
      <c r="M44" s="11">
        <v>42888</v>
      </c>
      <c r="N44" s="11"/>
    </row>
    <row r="45" spans="1:14" ht="60" x14ac:dyDescent="0.2">
      <c r="A45" s="5" t="s">
        <v>16</v>
      </c>
      <c r="B45" s="6" t="s">
        <v>61</v>
      </c>
      <c r="C45" s="6" t="s">
        <v>22</v>
      </c>
      <c r="D45" s="7" t="s">
        <v>62</v>
      </c>
      <c r="E45" s="8">
        <v>21436588000109</v>
      </c>
      <c r="F45" s="7" t="s">
        <v>63</v>
      </c>
      <c r="G45" s="12"/>
      <c r="H45" s="7"/>
      <c r="I45" s="10">
        <f t="shared" si="0"/>
        <v>0</v>
      </c>
      <c r="J45" s="7" t="s">
        <v>64</v>
      </c>
      <c r="K45" s="11">
        <v>42523</v>
      </c>
      <c r="L45" s="11">
        <v>43274</v>
      </c>
      <c r="M45" s="11">
        <v>43274</v>
      </c>
      <c r="N45" s="11"/>
    </row>
    <row r="46" spans="1:14" ht="60" x14ac:dyDescent="0.2">
      <c r="A46" s="5" t="s">
        <v>16</v>
      </c>
      <c r="B46" s="6" t="s">
        <v>61</v>
      </c>
      <c r="C46" s="6" t="s">
        <v>23</v>
      </c>
      <c r="D46" s="7" t="s">
        <v>62</v>
      </c>
      <c r="E46" s="8">
        <v>21436588000109</v>
      </c>
      <c r="F46" s="7" t="s">
        <v>63</v>
      </c>
      <c r="G46" s="12"/>
      <c r="H46" s="7"/>
      <c r="I46" s="10">
        <f t="shared" si="0"/>
        <v>0</v>
      </c>
      <c r="J46" s="7" t="s">
        <v>64</v>
      </c>
      <c r="K46" s="11">
        <v>42523</v>
      </c>
      <c r="L46" s="11">
        <v>43274</v>
      </c>
      <c r="M46" s="11">
        <v>43639</v>
      </c>
      <c r="N46" s="11"/>
    </row>
    <row r="47" spans="1:14" ht="60" x14ac:dyDescent="0.2">
      <c r="A47" s="5" t="s">
        <v>16</v>
      </c>
      <c r="B47" s="6" t="s">
        <v>61</v>
      </c>
      <c r="C47" s="6" t="s">
        <v>36</v>
      </c>
      <c r="D47" s="7" t="s">
        <v>62</v>
      </c>
      <c r="E47" s="8">
        <v>21436588000109</v>
      </c>
      <c r="F47" s="7" t="s">
        <v>63</v>
      </c>
      <c r="G47" s="9"/>
      <c r="H47" s="7"/>
      <c r="I47" s="10">
        <f>IFERROR(G47*H47,G47)</f>
        <v>0</v>
      </c>
      <c r="J47" s="7" t="s">
        <v>64</v>
      </c>
      <c r="K47" s="11">
        <v>42523</v>
      </c>
      <c r="L47" s="11">
        <v>43640</v>
      </c>
      <c r="M47" s="11">
        <v>44005</v>
      </c>
      <c r="N47" s="11"/>
    </row>
    <row r="48" spans="1:14" ht="36" x14ac:dyDescent="0.2">
      <c r="A48" s="5" t="s">
        <v>16</v>
      </c>
      <c r="B48" s="6" t="s">
        <v>65</v>
      </c>
      <c r="C48" s="6" t="s">
        <v>18</v>
      </c>
      <c r="D48" s="7" t="s">
        <v>66</v>
      </c>
      <c r="E48" s="8">
        <v>21334333000127</v>
      </c>
      <c r="F48" s="7" t="s">
        <v>67</v>
      </c>
      <c r="G48" s="9">
        <v>10000</v>
      </c>
      <c r="H48" s="7">
        <v>12</v>
      </c>
      <c r="I48" s="10">
        <f t="shared" si="0"/>
        <v>120000</v>
      </c>
      <c r="J48" s="7" t="s">
        <v>68</v>
      </c>
      <c r="K48" s="11">
        <v>43102</v>
      </c>
      <c r="L48" s="11">
        <v>43102</v>
      </c>
      <c r="M48" s="11">
        <v>43467</v>
      </c>
      <c r="N48" s="11"/>
    </row>
    <row r="49" spans="1:14" ht="36" x14ac:dyDescent="0.2">
      <c r="A49" s="5" t="s">
        <v>16</v>
      </c>
      <c r="B49" s="6" t="s">
        <v>65</v>
      </c>
      <c r="C49" s="6" t="s">
        <v>22</v>
      </c>
      <c r="D49" s="7" t="s">
        <v>66</v>
      </c>
      <c r="E49" s="8">
        <v>21334333000127</v>
      </c>
      <c r="F49" s="7" t="s">
        <v>67</v>
      </c>
      <c r="G49" s="9">
        <v>10000</v>
      </c>
      <c r="H49" s="7">
        <v>12</v>
      </c>
      <c r="I49" s="10">
        <f t="shared" si="0"/>
        <v>120000</v>
      </c>
      <c r="J49" s="7" t="s">
        <v>68</v>
      </c>
      <c r="K49" s="11">
        <v>43102</v>
      </c>
      <c r="L49" s="11">
        <v>43468</v>
      </c>
      <c r="M49" s="11">
        <v>43831</v>
      </c>
      <c r="N49" s="11"/>
    </row>
    <row r="50" spans="1:14" ht="36" x14ac:dyDescent="0.2">
      <c r="A50" s="5" t="s">
        <v>16</v>
      </c>
      <c r="B50" s="6" t="s">
        <v>65</v>
      </c>
      <c r="C50" s="6" t="s">
        <v>23</v>
      </c>
      <c r="D50" s="7" t="s">
        <v>66</v>
      </c>
      <c r="E50" s="8">
        <v>21334333000127</v>
      </c>
      <c r="F50" s="7" t="s">
        <v>67</v>
      </c>
      <c r="G50" s="9">
        <v>10000</v>
      </c>
      <c r="H50" s="7">
        <v>12</v>
      </c>
      <c r="I50" s="10">
        <f>IFERROR(G50*H50,G50)</f>
        <v>120000</v>
      </c>
      <c r="J50" s="7" t="s">
        <v>68</v>
      </c>
      <c r="K50" s="11">
        <v>43102</v>
      </c>
      <c r="L50" s="11">
        <v>43833</v>
      </c>
      <c r="M50" s="11">
        <v>44198</v>
      </c>
      <c r="N50" s="11"/>
    </row>
    <row r="51" spans="1:14" ht="24" x14ac:dyDescent="0.2">
      <c r="A51" s="5" t="s">
        <v>16</v>
      </c>
      <c r="B51" s="6" t="s">
        <v>69</v>
      </c>
      <c r="C51" s="6" t="s">
        <v>18</v>
      </c>
      <c r="D51" s="7" t="s">
        <v>70</v>
      </c>
      <c r="E51" s="8">
        <v>10239749000140</v>
      </c>
      <c r="F51" s="7" t="s">
        <v>71</v>
      </c>
      <c r="G51" s="9">
        <v>1000</v>
      </c>
      <c r="H51" s="7">
        <v>6</v>
      </c>
      <c r="I51" s="10">
        <f t="shared" si="0"/>
        <v>6000</v>
      </c>
      <c r="J51" s="7" t="s">
        <v>72</v>
      </c>
      <c r="K51" s="11">
        <v>43138</v>
      </c>
      <c r="L51" s="11">
        <v>43138</v>
      </c>
      <c r="M51" s="11">
        <v>43319</v>
      </c>
      <c r="N51" s="11"/>
    </row>
    <row r="52" spans="1:14" ht="24" x14ac:dyDescent="0.2">
      <c r="A52" s="5" t="s">
        <v>16</v>
      </c>
      <c r="B52" s="6" t="s">
        <v>69</v>
      </c>
      <c r="C52" s="6" t="s">
        <v>22</v>
      </c>
      <c r="D52" s="7" t="s">
        <v>70</v>
      </c>
      <c r="E52" s="8">
        <v>10239749000140</v>
      </c>
      <c r="F52" s="7" t="s">
        <v>71</v>
      </c>
      <c r="G52" s="9">
        <v>1000</v>
      </c>
      <c r="H52" s="7">
        <v>12</v>
      </c>
      <c r="I52" s="10">
        <f t="shared" si="0"/>
        <v>12000</v>
      </c>
      <c r="J52" s="7" t="s">
        <v>72</v>
      </c>
      <c r="K52" s="11">
        <v>43138</v>
      </c>
      <c r="L52" s="11">
        <v>43319</v>
      </c>
      <c r="M52" s="11">
        <v>43684</v>
      </c>
      <c r="N52" s="11"/>
    </row>
    <row r="53" spans="1:14" ht="24" x14ac:dyDescent="0.2">
      <c r="A53" s="5" t="s">
        <v>16</v>
      </c>
      <c r="B53" s="6" t="s">
        <v>69</v>
      </c>
      <c r="C53" s="6" t="s">
        <v>23</v>
      </c>
      <c r="D53" s="7" t="s">
        <v>70</v>
      </c>
      <c r="E53" s="8">
        <v>10239749000140</v>
      </c>
      <c r="F53" s="7" t="s">
        <v>71</v>
      </c>
      <c r="G53" s="9">
        <v>1000</v>
      </c>
      <c r="H53" s="7">
        <v>12</v>
      </c>
      <c r="I53" s="10">
        <f>IFERROR(G53*H53,G53)</f>
        <v>12000</v>
      </c>
      <c r="J53" s="7" t="s">
        <v>72</v>
      </c>
      <c r="K53" s="11">
        <v>43138</v>
      </c>
      <c r="L53" s="11">
        <v>43607</v>
      </c>
      <c r="M53" s="11">
        <v>44050</v>
      </c>
      <c r="N53" s="11"/>
    </row>
    <row r="54" spans="1:14" ht="24" x14ac:dyDescent="0.2">
      <c r="A54" s="5" t="s">
        <v>16</v>
      </c>
      <c r="B54" s="6" t="s">
        <v>69</v>
      </c>
      <c r="C54" s="6" t="s">
        <v>36</v>
      </c>
      <c r="D54" s="7" t="s">
        <v>70</v>
      </c>
      <c r="E54" s="8">
        <v>10239749000140</v>
      </c>
      <c r="F54" s="7" t="s">
        <v>71</v>
      </c>
      <c r="G54" s="9">
        <v>700</v>
      </c>
      <c r="H54" s="7">
        <v>12</v>
      </c>
      <c r="I54" s="10">
        <f>IFERROR(G54*H54,G54)</f>
        <v>8400</v>
      </c>
      <c r="J54" s="7" t="s">
        <v>72</v>
      </c>
      <c r="K54" s="11">
        <v>43138</v>
      </c>
      <c r="L54" s="11">
        <v>43685</v>
      </c>
      <c r="M54" s="11">
        <v>44050</v>
      </c>
      <c r="N54" s="11"/>
    </row>
    <row r="55" spans="1:14" ht="24" x14ac:dyDescent="0.2">
      <c r="A55" s="5" t="s">
        <v>16</v>
      </c>
      <c r="B55" s="6" t="s">
        <v>73</v>
      </c>
      <c r="C55" s="6" t="s">
        <v>18</v>
      </c>
      <c r="D55" s="7" t="s">
        <v>74</v>
      </c>
      <c r="E55" s="8">
        <v>11858570000486</v>
      </c>
      <c r="F55" s="7" t="s">
        <v>75</v>
      </c>
      <c r="G55" s="12"/>
      <c r="H55" s="7">
        <v>12</v>
      </c>
      <c r="I55" s="10">
        <f t="shared" si="0"/>
        <v>0</v>
      </c>
      <c r="J55" s="7" t="s">
        <v>76</v>
      </c>
      <c r="K55" s="11">
        <v>43620</v>
      </c>
      <c r="L55" s="11">
        <v>43620</v>
      </c>
      <c r="M55" s="11">
        <v>43986</v>
      </c>
      <c r="N55" s="11">
        <v>43845</v>
      </c>
    </row>
    <row r="56" spans="1:14" ht="24" x14ac:dyDescent="0.2">
      <c r="A56" s="5" t="s">
        <v>16</v>
      </c>
      <c r="B56" s="6" t="s">
        <v>77</v>
      </c>
      <c r="C56" s="6" t="s">
        <v>18</v>
      </c>
      <c r="D56" s="7" t="s">
        <v>78</v>
      </c>
      <c r="E56" s="8">
        <v>5872995000102</v>
      </c>
      <c r="F56" s="7" t="s">
        <v>79</v>
      </c>
      <c r="G56" s="12">
        <v>2.75</v>
      </c>
      <c r="H56" s="7"/>
      <c r="I56" s="10">
        <f t="shared" si="0"/>
        <v>0</v>
      </c>
      <c r="J56" s="7" t="s">
        <v>80</v>
      </c>
      <c r="K56" s="11">
        <v>43591</v>
      </c>
      <c r="L56" s="11">
        <v>43591</v>
      </c>
      <c r="M56" s="11">
        <v>43957</v>
      </c>
      <c r="N56" s="11"/>
    </row>
    <row r="57" spans="1:14" ht="24" x14ac:dyDescent="0.2">
      <c r="A57" s="5" t="s">
        <v>16</v>
      </c>
      <c r="B57" s="6" t="s">
        <v>81</v>
      </c>
      <c r="C57" s="6" t="s">
        <v>18</v>
      </c>
      <c r="D57" s="7" t="s">
        <v>82</v>
      </c>
      <c r="E57" s="8">
        <v>2681101000109</v>
      </c>
      <c r="F57" s="7" t="s">
        <v>83</v>
      </c>
      <c r="G57" s="12"/>
      <c r="H57" s="7"/>
      <c r="I57" s="10">
        <f t="shared" si="0"/>
        <v>0</v>
      </c>
      <c r="J57" s="7" t="s">
        <v>84</v>
      </c>
      <c r="K57" s="11">
        <v>42415</v>
      </c>
      <c r="L57" s="11">
        <v>42415</v>
      </c>
      <c r="M57" s="11">
        <v>42554</v>
      </c>
      <c r="N57" s="11">
        <v>43834</v>
      </c>
    </row>
    <row r="58" spans="1:14" ht="24" x14ac:dyDescent="0.2">
      <c r="A58" s="5" t="s">
        <v>16</v>
      </c>
      <c r="B58" s="6" t="s">
        <v>81</v>
      </c>
      <c r="C58" s="6" t="s">
        <v>22</v>
      </c>
      <c r="D58" s="7" t="s">
        <v>82</v>
      </c>
      <c r="E58" s="8">
        <v>2681101000109</v>
      </c>
      <c r="F58" s="7" t="s">
        <v>83</v>
      </c>
      <c r="G58" s="12"/>
      <c r="H58" s="7"/>
      <c r="I58" s="10">
        <f>IFERROR(G58*H58,G58)</f>
        <v>0</v>
      </c>
      <c r="J58" s="7" t="s">
        <v>84</v>
      </c>
      <c r="K58" s="11">
        <v>42415</v>
      </c>
      <c r="L58" s="11">
        <v>42555</v>
      </c>
      <c r="M58" s="11">
        <v>42919</v>
      </c>
      <c r="N58" s="11">
        <v>43834</v>
      </c>
    </row>
    <row r="59" spans="1:14" ht="24" x14ac:dyDescent="0.2">
      <c r="A59" s="5" t="s">
        <v>16</v>
      </c>
      <c r="B59" s="6" t="s">
        <v>81</v>
      </c>
      <c r="C59" s="6" t="s">
        <v>23</v>
      </c>
      <c r="D59" s="7" t="s">
        <v>82</v>
      </c>
      <c r="E59" s="8">
        <v>2681101000109</v>
      </c>
      <c r="F59" s="7" t="s">
        <v>83</v>
      </c>
      <c r="G59" s="12"/>
      <c r="H59" s="7"/>
      <c r="I59" s="10">
        <f>IFERROR(G59*H59,G59)</f>
        <v>0</v>
      </c>
      <c r="J59" s="7" t="s">
        <v>84</v>
      </c>
      <c r="K59" s="11">
        <v>42415</v>
      </c>
      <c r="L59" s="11">
        <v>42920</v>
      </c>
      <c r="M59" s="11">
        <v>43285</v>
      </c>
      <c r="N59" s="11">
        <v>43834</v>
      </c>
    </row>
    <row r="60" spans="1:14" ht="24" x14ac:dyDescent="0.2">
      <c r="A60" s="5" t="s">
        <v>16</v>
      </c>
      <c r="B60" s="6" t="s">
        <v>81</v>
      </c>
      <c r="C60" s="6" t="s">
        <v>36</v>
      </c>
      <c r="D60" s="7" t="s">
        <v>82</v>
      </c>
      <c r="E60" s="8">
        <v>2681101000109</v>
      </c>
      <c r="F60" s="7" t="s">
        <v>83</v>
      </c>
      <c r="G60" s="12"/>
      <c r="H60" s="7"/>
      <c r="I60" s="10">
        <f>IFERROR(G60*H60,G60)</f>
        <v>0</v>
      </c>
      <c r="J60" s="7" t="s">
        <v>84</v>
      </c>
      <c r="K60" s="11">
        <v>42415</v>
      </c>
      <c r="L60" s="11">
        <v>43285</v>
      </c>
      <c r="M60" s="11">
        <v>43650</v>
      </c>
      <c r="N60" s="11">
        <v>43834</v>
      </c>
    </row>
    <row r="61" spans="1:14" ht="24" x14ac:dyDescent="0.2">
      <c r="A61" s="5" t="s">
        <v>16</v>
      </c>
      <c r="B61" s="6" t="s">
        <v>81</v>
      </c>
      <c r="C61" s="6" t="s">
        <v>37</v>
      </c>
      <c r="D61" s="7" t="s">
        <v>82</v>
      </c>
      <c r="E61" s="8">
        <v>2681101000109</v>
      </c>
      <c r="F61" s="7" t="s">
        <v>83</v>
      </c>
      <c r="G61" s="12"/>
      <c r="H61" s="7"/>
      <c r="I61" s="10">
        <f>IFERROR(G61*H61,G61)</f>
        <v>0</v>
      </c>
      <c r="J61" s="7" t="s">
        <v>84</v>
      </c>
      <c r="K61" s="11">
        <v>42415</v>
      </c>
      <c r="L61" s="11">
        <v>43651</v>
      </c>
      <c r="M61" s="11">
        <v>43834</v>
      </c>
      <c r="N61" s="11">
        <v>43834</v>
      </c>
    </row>
    <row r="62" spans="1:14" ht="24" x14ac:dyDescent="0.2">
      <c r="A62" s="5" t="s">
        <v>16</v>
      </c>
      <c r="B62" s="6" t="s">
        <v>85</v>
      </c>
      <c r="C62" s="6" t="s">
        <v>18</v>
      </c>
      <c r="D62" s="7" t="s">
        <v>86</v>
      </c>
      <c r="E62" s="8">
        <v>19925641000185</v>
      </c>
      <c r="F62" s="7" t="s">
        <v>87</v>
      </c>
      <c r="G62" s="9">
        <v>230000</v>
      </c>
      <c r="H62" s="7">
        <v>12</v>
      </c>
      <c r="I62" s="10">
        <f t="shared" si="0"/>
        <v>2760000</v>
      </c>
      <c r="J62" s="7" t="s">
        <v>88</v>
      </c>
      <c r="K62" s="11">
        <v>41936</v>
      </c>
      <c r="L62" s="11">
        <v>41936</v>
      </c>
      <c r="M62" s="11">
        <v>42301</v>
      </c>
      <c r="N62" s="11"/>
    </row>
    <row r="63" spans="1:14" ht="24" x14ac:dyDescent="0.2">
      <c r="A63" s="5" t="s">
        <v>16</v>
      </c>
      <c r="B63" s="6" t="s">
        <v>85</v>
      </c>
      <c r="C63" s="6" t="s">
        <v>22</v>
      </c>
      <c r="D63" s="7" t="s">
        <v>86</v>
      </c>
      <c r="E63" s="8">
        <v>19925641000185</v>
      </c>
      <c r="F63" s="7" t="s">
        <v>87</v>
      </c>
      <c r="G63" s="9">
        <v>230000</v>
      </c>
      <c r="H63" s="7">
        <v>9</v>
      </c>
      <c r="I63" s="10">
        <f t="shared" si="0"/>
        <v>2070000</v>
      </c>
      <c r="J63" s="7" t="s">
        <v>88</v>
      </c>
      <c r="K63" s="11">
        <v>41936</v>
      </c>
      <c r="L63" s="11">
        <v>42301</v>
      </c>
      <c r="M63" s="11">
        <v>42575</v>
      </c>
      <c r="N63" s="11"/>
    </row>
    <row r="64" spans="1:14" ht="24" x14ac:dyDescent="0.2">
      <c r="A64" s="5" t="s">
        <v>16</v>
      </c>
      <c r="B64" s="6" t="s">
        <v>85</v>
      </c>
      <c r="C64" s="6" t="s">
        <v>23</v>
      </c>
      <c r="D64" s="7" t="s">
        <v>86</v>
      </c>
      <c r="E64" s="8">
        <v>19925641000185</v>
      </c>
      <c r="F64" s="7" t="s">
        <v>87</v>
      </c>
      <c r="G64" s="9">
        <v>246000</v>
      </c>
      <c r="H64" s="7">
        <v>9</v>
      </c>
      <c r="I64" s="10">
        <f t="shared" si="0"/>
        <v>2214000</v>
      </c>
      <c r="J64" s="7" t="s">
        <v>88</v>
      </c>
      <c r="K64" s="11">
        <v>41936</v>
      </c>
      <c r="L64" s="11">
        <v>42430</v>
      </c>
      <c r="M64" s="11">
        <v>42575</v>
      </c>
      <c r="N64" s="11"/>
    </row>
    <row r="65" spans="1:14" ht="24" x14ac:dyDescent="0.2">
      <c r="A65" s="5" t="s">
        <v>16</v>
      </c>
      <c r="B65" s="6" t="s">
        <v>85</v>
      </c>
      <c r="C65" s="6" t="s">
        <v>36</v>
      </c>
      <c r="D65" s="7" t="s">
        <v>86</v>
      </c>
      <c r="E65" s="8">
        <v>19925641000185</v>
      </c>
      <c r="F65" s="7" t="s">
        <v>87</v>
      </c>
      <c r="G65" s="9">
        <v>246000</v>
      </c>
      <c r="H65" s="7">
        <v>12</v>
      </c>
      <c r="I65" s="10">
        <f t="shared" si="0"/>
        <v>2952000</v>
      </c>
      <c r="J65" s="7" t="s">
        <v>88</v>
      </c>
      <c r="K65" s="11">
        <v>41936</v>
      </c>
      <c r="L65" s="11">
        <v>42576</v>
      </c>
      <c r="M65" s="11">
        <v>42940</v>
      </c>
      <c r="N65" s="11"/>
    </row>
    <row r="66" spans="1:14" ht="24" x14ac:dyDescent="0.2">
      <c r="A66" s="5" t="s">
        <v>16</v>
      </c>
      <c r="B66" s="6" t="s">
        <v>85</v>
      </c>
      <c r="C66" s="6" t="s">
        <v>37</v>
      </c>
      <c r="D66" s="7" t="s">
        <v>86</v>
      </c>
      <c r="E66" s="8">
        <v>19925641000185</v>
      </c>
      <c r="F66" s="7" t="s">
        <v>87</v>
      </c>
      <c r="G66" s="9"/>
      <c r="H66" s="7"/>
      <c r="I66" s="10">
        <f t="shared" si="0"/>
        <v>0</v>
      </c>
      <c r="J66" s="7" t="s">
        <v>88</v>
      </c>
      <c r="K66" s="11">
        <v>41936</v>
      </c>
      <c r="L66" s="11">
        <v>42675</v>
      </c>
      <c r="M66" s="11">
        <v>42940</v>
      </c>
      <c r="N66" s="11"/>
    </row>
    <row r="67" spans="1:14" ht="24" x14ac:dyDescent="0.2">
      <c r="A67" s="5" t="s">
        <v>16</v>
      </c>
      <c r="B67" s="6" t="s">
        <v>85</v>
      </c>
      <c r="C67" s="6" t="s">
        <v>46</v>
      </c>
      <c r="D67" s="7" t="s">
        <v>86</v>
      </c>
      <c r="E67" s="8">
        <v>19925641000185</v>
      </c>
      <c r="F67" s="7" t="s">
        <v>87</v>
      </c>
      <c r="G67" s="9">
        <v>246000</v>
      </c>
      <c r="H67" s="7">
        <v>12</v>
      </c>
      <c r="I67" s="10">
        <f t="shared" si="0"/>
        <v>2952000</v>
      </c>
      <c r="J67" s="7" t="s">
        <v>88</v>
      </c>
      <c r="K67" s="11">
        <v>41936</v>
      </c>
      <c r="L67" s="11">
        <v>42941</v>
      </c>
      <c r="M67" s="11">
        <v>43306</v>
      </c>
      <c r="N67" s="11"/>
    </row>
    <row r="68" spans="1:14" ht="24" x14ac:dyDescent="0.2">
      <c r="A68" s="5" t="s">
        <v>16</v>
      </c>
      <c r="B68" s="6" t="s">
        <v>85</v>
      </c>
      <c r="C68" s="6" t="s">
        <v>47</v>
      </c>
      <c r="D68" s="7" t="s">
        <v>86</v>
      </c>
      <c r="E68" s="8">
        <v>19925641000185</v>
      </c>
      <c r="F68" s="7" t="s">
        <v>87</v>
      </c>
      <c r="G68" s="9">
        <v>246000</v>
      </c>
      <c r="H68" s="7">
        <v>12</v>
      </c>
      <c r="I68" s="10">
        <f t="shared" si="0"/>
        <v>2952000</v>
      </c>
      <c r="J68" s="7" t="s">
        <v>88</v>
      </c>
      <c r="K68" s="11">
        <v>41936</v>
      </c>
      <c r="L68" s="11">
        <v>43307</v>
      </c>
      <c r="M68" s="11">
        <v>43671</v>
      </c>
      <c r="N68" s="11"/>
    </row>
    <row r="69" spans="1:14" ht="24" x14ac:dyDescent="0.2">
      <c r="A69" s="5" t="s">
        <v>16</v>
      </c>
      <c r="B69" s="6" t="s">
        <v>85</v>
      </c>
      <c r="C69" s="6" t="s">
        <v>89</v>
      </c>
      <c r="D69" s="7" t="s">
        <v>86</v>
      </c>
      <c r="E69" s="8">
        <v>19925641000185</v>
      </c>
      <c r="F69" s="7" t="s">
        <v>87</v>
      </c>
      <c r="G69" s="9">
        <f>195000+16000</f>
        <v>211000</v>
      </c>
      <c r="H69" s="7">
        <v>12</v>
      </c>
      <c r="I69" s="10">
        <f>IFERROR(G69*H69,G69)</f>
        <v>2532000</v>
      </c>
      <c r="J69" s="7" t="s">
        <v>88</v>
      </c>
      <c r="K69" s="11">
        <v>41936</v>
      </c>
      <c r="L69" s="11">
        <v>43559</v>
      </c>
      <c r="M69" s="11">
        <v>43671</v>
      </c>
      <c r="N69" s="11"/>
    </row>
    <row r="70" spans="1:14" ht="24" x14ac:dyDescent="0.2">
      <c r="A70" s="5" t="s">
        <v>16</v>
      </c>
      <c r="B70" s="6" t="s">
        <v>85</v>
      </c>
      <c r="C70" s="6" t="s">
        <v>90</v>
      </c>
      <c r="D70" s="7" t="s">
        <v>86</v>
      </c>
      <c r="E70" s="8">
        <v>19925641000185</v>
      </c>
      <c r="F70" s="7" t="s">
        <v>87</v>
      </c>
      <c r="G70" s="9">
        <f>195000+16000</f>
        <v>211000</v>
      </c>
      <c r="H70" s="7">
        <v>12</v>
      </c>
      <c r="I70" s="10">
        <f>IFERROR(G70*H70,G70)</f>
        <v>2532000</v>
      </c>
      <c r="J70" s="7" t="s">
        <v>88</v>
      </c>
      <c r="K70" s="11">
        <v>41936</v>
      </c>
      <c r="L70" s="11">
        <v>43671</v>
      </c>
      <c r="M70" s="11">
        <v>44037</v>
      </c>
      <c r="N70" s="11"/>
    </row>
    <row r="71" spans="1:14" ht="48" x14ac:dyDescent="0.2">
      <c r="A71" s="5" t="s">
        <v>16</v>
      </c>
      <c r="B71" s="6" t="s">
        <v>91</v>
      </c>
      <c r="C71" s="6" t="s">
        <v>18</v>
      </c>
      <c r="D71" s="7" t="s">
        <v>92</v>
      </c>
      <c r="E71" s="8">
        <v>5075675000113</v>
      </c>
      <c r="F71" s="7" t="s">
        <v>93</v>
      </c>
      <c r="G71" s="12"/>
      <c r="H71" s="7"/>
      <c r="I71" s="10">
        <f t="shared" si="0"/>
        <v>0</v>
      </c>
      <c r="J71" s="7" t="s">
        <v>94</v>
      </c>
      <c r="K71" s="11">
        <v>41906</v>
      </c>
      <c r="L71" s="11">
        <v>41906</v>
      </c>
      <c r="M71" s="11">
        <v>42271</v>
      </c>
      <c r="N71" s="11"/>
    </row>
    <row r="72" spans="1:14" ht="48" x14ac:dyDescent="0.2">
      <c r="A72" s="5" t="s">
        <v>16</v>
      </c>
      <c r="B72" s="6" t="s">
        <v>91</v>
      </c>
      <c r="C72" s="6" t="s">
        <v>22</v>
      </c>
      <c r="D72" s="7" t="s">
        <v>92</v>
      </c>
      <c r="E72" s="8">
        <v>5075675000113</v>
      </c>
      <c r="F72" s="7" t="s">
        <v>93</v>
      </c>
      <c r="G72" s="12"/>
      <c r="H72" s="7"/>
      <c r="I72" s="10">
        <f t="shared" si="0"/>
        <v>0</v>
      </c>
      <c r="J72" s="7" t="s">
        <v>94</v>
      </c>
      <c r="K72" s="11">
        <v>41906</v>
      </c>
      <c r="L72" s="11">
        <v>42271</v>
      </c>
      <c r="M72" s="11">
        <v>42637</v>
      </c>
      <c r="N72" s="11"/>
    </row>
    <row r="73" spans="1:14" ht="48" x14ac:dyDescent="0.2">
      <c r="A73" s="5" t="s">
        <v>16</v>
      </c>
      <c r="B73" s="6" t="s">
        <v>91</v>
      </c>
      <c r="C73" s="6" t="s">
        <v>23</v>
      </c>
      <c r="D73" s="7" t="s">
        <v>92</v>
      </c>
      <c r="E73" s="8">
        <v>5075675000113</v>
      </c>
      <c r="F73" s="7" t="s">
        <v>93</v>
      </c>
      <c r="G73" s="12"/>
      <c r="H73" s="7"/>
      <c r="I73" s="10">
        <f t="shared" si="0"/>
        <v>0</v>
      </c>
      <c r="J73" s="7" t="s">
        <v>94</v>
      </c>
      <c r="K73" s="11">
        <v>41906</v>
      </c>
      <c r="L73" s="11">
        <v>42638</v>
      </c>
      <c r="M73" s="11">
        <v>43002</v>
      </c>
      <c r="N73" s="11"/>
    </row>
    <row r="74" spans="1:14" ht="48" x14ac:dyDescent="0.2">
      <c r="A74" s="5" t="s">
        <v>16</v>
      </c>
      <c r="B74" s="6" t="s">
        <v>91</v>
      </c>
      <c r="C74" s="6" t="s">
        <v>36</v>
      </c>
      <c r="D74" s="7" t="s">
        <v>92</v>
      </c>
      <c r="E74" s="8">
        <v>5075675000113</v>
      </c>
      <c r="F74" s="7" t="s">
        <v>93</v>
      </c>
      <c r="G74" s="12"/>
      <c r="H74" s="7"/>
      <c r="I74" s="10">
        <f t="shared" si="0"/>
        <v>0</v>
      </c>
      <c r="J74" s="7" t="s">
        <v>94</v>
      </c>
      <c r="K74" s="11">
        <v>41906</v>
      </c>
      <c r="L74" s="11">
        <v>43002</v>
      </c>
      <c r="M74" s="11">
        <v>43367</v>
      </c>
      <c r="N74" s="11"/>
    </row>
    <row r="75" spans="1:14" ht="48" x14ac:dyDescent="0.2">
      <c r="A75" s="5" t="s">
        <v>16</v>
      </c>
      <c r="B75" s="6" t="s">
        <v>91</v>
      </c>
      <c r="C75" s="6" t="s">
        <v>37</v>
      </c>
      <c r="D75" s="7" t="s">
        <v>92</v>
      </c>
      <c r="E75" s="8">
        <v>5075675000113</v>
      </c>
      <c r="F75" s="7" t="s">
        <v>93</v>
      </c>
      <c r="G75" s="12"/>
      <c r="H75" s="7"/>
      <c r="I75" s="10">
        <f t="shared" ref="I75:I111" si="1">IFERROR(G75*H75,G75)</f>
        <v>0</v>
      </c>
      <c r="J75" s="7" t="s">
        <v>94</v>
      </c>
      <c r="K75" s="11">
        <v>41906</v>
      </c>
      <c r="L75" s="11">
        <v>43070</v>
      </c>
      <c r="M75" s="11">
        <v>43367</v>
      </c>
      <c r="N75" s="11"/>
    </row>
    <row r="76" spans="1:14" ht="48" x14ac:dyDescent="0.2">
      <c r="A76" s="5" t="s">
        <v>16</v>
      </c>
      <c r="B76" s="6" t="s">
        <v>91</v>
      </c>
      <c r="C76" s="6" t="s">
        <v>46</v>
      </c>
      <c r="D76" s="7" t="s">
        <v>92</v>
      </c>
      <c r="E76" s="8">
        <v>5075675000113</v>
      </c>
      <c r="F76" s="7" t="s">
        <v>93</v>
      </c>
      <c r="G76" s="12"/>
      <c r="H76" s="7"/>
      <c r="I76" s="10">
        <f t="shared" si="1"/>
        <v>0</v>
      </c>
      <c r="J76" s="7" t="s">
        <v>94</v>
      </c>
      <c r="K76" s="11">
        <v>41906</v>
      </c>
      <c r="L76" s="11">
        <v>43368</v>
      </c>
      <c r="M76" s="11">
        <v>43732</v>
      </c>
      <c r="N76" s="11"/>
    </row>
    <row r="77" spans="1:14" ht="48" x14ac:dyDescent="0.2">
      <c r="A77" s="5" t="s">
        <v>16</v>
      </c>
      <c r="B77" s="6" t="s">
        <v>91</v>
      </c>
      <c r="C77" s="6" t="s">
        <v>47</v>
      </c>
      <c r="D77" s="7" t="s">
        <v>92</v>
      </c>
      <c r="E77" s="8">
        <v>5075675000113</v>
      </c>
      <c r="F77" s="7" t="s">
        <v>93</v>
      </c>
      <c r="G77" s="12"/>
      <c r="H77" s="7"/>
      <c r="I77" s="10">
        <f>IFERROR(G77*H77,G77)</f>
        <v>0</v>
      </c>
      <c r="J77" s="7" t="s">
        <v>94</v>
      </c>
      <c r="K77" s="11">
        <v>41906</v>
      </c>
      <c r="L77" s="11">
        <v>43732</v>
      </c>
      <c r="M77" s="11">
        <v>43913</v>
      </c>
      <c r="N77" s="11"/>
    </row>
    <row r="78" spans="1:14" ht="36" x14ac:dyDescent="0.2">
      <c r="A78" s="5" t="s">
        <v>16</v>
      </c>
      <c r="B78" s="6" t="s">
        <v>95</v>
      </c>
      <c r="C78" s="6" t="s">
        <v>18</v>
      </c>
      <c r="D78" s="7" t="s">
        <v>96</v>
      </c>
      <c r="E78" s="8">
        <v>13560881000147</v>
      </c>
      <c r="F78" s="7" t="s">
        <v>97</v>
      </c>
      <c r="G78" s="9">
        <v>110000</v>
      </c>
      <c r="H78" s="7">
        <v>6</v>
      </c>
      <c r="I78" s="10">
        <f t="shared" si="1"/>
        <v>660000</v>
      </c>
      <c r="J78" s="7" t="s">
        <v>98</v>
      </c>
      <c r="K78" s="11">
        <v>41628</v>
      </c>
      <c r="L78" s="11">
        <v>41628</v>
      </c>
      <c r="M78" s="11">
        <v>41810</v>
      </c>
      <c r="N78" s="11"/>
    </row>
    <row r="79" spans="1:14" ht="36" x14ac:dyDescent="0.2">
      <c r="A79" s="5" t="s">
        <v>16</v>
      </c>
      <c r="B79" s="6" t="s">
        <v>95</v>
      </c>
      <c r="C79" s="6" t="s">
        <v>22</v>
      </c>
      <c r="D79" s="7" t="s">
        <v>96</v>
      </c>
      <c r="E79" s="8">
        <v>13560881000147</v>
      </c>
      <c r="F79" s="7" t="s">
        <v>97</v>
      </c>
      <c r="G79" s="9"/>
      <c r="H79" s="7"/>
      <c r="I79" s="10">
        <f t="shared" si="1"/>
        <v>0</v>
      </c>
      <c r="J79" s="7" t="s">
        <v>98</v>
      </c>
      <c r="K79" s="11">
        <v>41628</v>
      </c>
      <c r="L79" s="11">
        <v>41758</v>
      </c>
      <c r="M79" s="11">
        <v>41810</v>
      </c>
      <c r="N79" s="11"/>
    </row>
    <row r="80" spans="1:14" ht="36" x14ac:dyDescent="0.2">
      <c r="A80" s="5" t="s">
        <v>16</v>
      </c>
      <c r="B80" s="6" t="s">
        <v>95</v>
      </c>
      <c r="C80" s="6" t="s">
        <v>23</v>
      </c>
      <c r="D80" s="7" t="s">
        <v>96</v>
      </c>
      <c r="E80" s="8">
        <v>13560881000147</v>
      </c>
      <c r="F80" s="7" t="s">
        <v>97</v>
      </c>
      <c r="G80" s="9">
        <v>134180</v>
      </c>
      <c r="H80" s="7">
        <v>12</v>
      </c>
      <c r="I80" s="10">
        <f t="shared" si="1"/>
        <v>1610160</v>
      </c>
      <c r="J80" s="7" t="s">
        <v>98</v>
      </c>
      <c r="K80" s="11">
        <v>41628</v>
      </c>
      <c r="L80" s="11">
        <v>41993</v>
      </c>
      <c r="M80" s="11">
        <v>42358</v>
      </c>
      <c r="N80" s="11"/>
    </row>
    <row r="81" spans="1:14" ht="36" x14ac:dyDescent="0.2">
      <c r="A81" s="5" t="s">
        <v>16</v>
      </c>
      <c r="B81" s="6" t="s">
        <v>95</v>
      </c>
      <c r="C81" s="6" t="s">
        <v>36</v>
      </c>
      <c r="D81" s="7" t="s">
        <v>96</v>
      </c>
      <c r="E81" s="8">
        <v>13560881000147</v>
      </c>
      <c r="F81" s="7" t="s">
        <v>97</v>
      </c>
      <c r="G81" s="9">
        <v>134180</v>
      </c>
      <c r="H81" s="7">
        <v>7</v>
      </c>
      <c r="I81" s="10">
        <f t="shared" si="1"/>
        <v>939260</v>
      </c>
      <c r="J81" s="7" t="s">
        <v>98</v>
      </c>
      <c r="K81" s="11">
        <v>41628</v>
      </c>
      <c r="L81" s="11">
        <v>42338</v>
      </c>
      <c r="M81" s="11">
        <v>42571</v>
      </c>
      <c r="N81" s="11"/>
    </row>
    <row r="82" spans="1:14" ht="36" x14ac:dyDescent="0.2">
      <c r="A82" s="5" t="s">
        <v>16</v>
      </c>
      <c r="B82" s="6" t="s">
        <v>95</v>
      </c>
      <c r="C82" s="6" t="s">
        <v>37</v>
      </c>
      <c r="D82" s="7" t="s">
        <v>96</v>
      </c>
      <c r="E82" s="8">
        <v>13560881000128</v>
      </c>
      <c r="F82" s="7" t="s">
        <v>97</v>
      </c>
      <c r="G82" s="9">
        <v>134180</v>
      </c>
      <c r="H82" s="7">
        <v>7</v>
      </c>
      <c r="I82" s="10">
        <f t="shared" si="1"/>
        <v>939260</v>
      </c>
      <c r="J82" s="7" t="s">
        <v>98</v>
      </c>
      <c r="K82" s="11">
        <v>41628</v>
      </c>
      <c r="L82" s="11">
        <v>42370</v>
      </c>
      <c r="M82" s="11">
        <v>42571</v>
      </c>
      <c r="N82" s="11"/>
    </row>
    <row r="83" spans="1:14" ht="36" x14ac:dyDescent="0.2">
      <c r="A83" s="5" t="s">
        <v>16</v>
      </c>
      <c r="B83" s="6" t="s">
        <v>95</v>
      </c>
      <c r="C83" s="6" t="s">
        <v>46</v>
      </c>
      <c r="D83" s="7" t="s">
        <v>96</v>
      </c>
      <c r="E83" s="8">
        <v>13560881000128</v>
      </c>
      <c r="F83" s="7" t="s">
        <v>97</v>
      </c>
      <c r="G83" s="9">
        <v>134180</v>
      </c>
      <c r="H83" s="7">
        <v>7</v>
      </c>
      <c r="I83" s="10">
        <f t="shared" si="1"/>
        <v>939260</v>
      </c>
      <c r="J83" s="7" t="s">
        <v>98</v>
      </c>
      <c r="K83" s="11">
        <v>41628</v>
      </c>
      <c r="L83" s="11">
        <v>42572</v>
      </c>
      <c r="M83" s="11">
        <v>42937</v>
      </c>
      <c r="N83" s="11"/>
    </row>
    <row r="84" spans="1:14" ht="36" x14ac:dyDescent="0.2">
      <c r="A84" s="5" t="s">
        <v>16</v>
      </c>
      <c r="B84" s="6" t="s">
        <v>95</v>
      </c>
      <c r="C84" s="6" t="s">
        <v>47</v>
      </c>
      <c r="D84" s="7" t="s">
        <v>96</v>
      </c>
      <c r="E84" s="8">
        <v>13560881000128</v>
      </c>
      <c r="F84" s="7" t="s">
        <v>97</v>
      </c>
      <c r="G84" s="9"/>
      <c r="H84" s="7"/>
      <c r="I84" s="10">
        <f t="shared" si="1"/>
        <v>0</v>
      </c>
      <c r="J84" s="7" t="s">
        <v>98</v>
      </c>
      <c r="K84" s="11">
        <v>41628</v>
      </c>
      <c r="L84" s="11">
        <v>42675</v>
      </c>
      <c r="M84" s="11">
        <v>42937</v>
      </c>
      <c r="N84" s="11"/>
    </row>
    <row r="85" spans="1:14" ht="36" x14ac:dyDescent="0.2">
      <c r="A85" s="5" t="s">
        <v>16</v>
      </c>
      <c r="B85" s="6" t="s">
        <v>95</v>
      </c>
      <c r="C85" s="6" t="s">
        <v>89</v>
      </c>
      <c r="D85" s="7" t="s">
        <v>96</v>
      </c>
      <c r="E85" s="8">
        <v>13560881000128</v>
      </c>
      <c r="F85" s="7" t="s">
        <v>97</v>
      </c>
      <c r="G85" s="9">
        <v>134180</v>
      </c>
      <c r="H85" s="7">
        <v>12</v>
      </c>
      <c r="I85" s="10">
        <f t="shared" si="1"/>
        <v>1610160</v>
      </c>
      <c r="J85" s="7" t="s">
        <v>98</v>
      </c>
      <c r="K85" s="11">
        <v>41628</v>
      </c>
      <c r="L85" s="11">
        <v>42936</v>
      </c>
      <c r="M85" s="11">
        <v>43301</v>
      </c>
      <c r="N85" s="11"/>
    </row>
    <row r="86" spans="1:14" ht="36" x14ac:dyDescent="0.2">
      <c r="A86" s="5" t="s">
        <v>16</v>
      </c>
      <c r="B86" s="6" t="s">
        <v>95</v>
      </c>
      <c r="C86" s="6" t="s">
        <v>90</v>
      </c>
      <c r="D86" s="7" t="s">
        <v>96</v>
      </c>
      <c r="E86" s="8">
        <v>13560881000128</v>
      </c>
      <c r="F86" s="7" t="s">
        <v>97</v>
      </c>
      <c r="G86" s="9">
        <f>134180+8000</f>
        <v>142180</v>
      </c>
      <c r="H86" s="7">
        <v>12</v>
      </c>
      <c r="I86" s="10">
        <f t="shared" si="1"/>
        <v>1706160</v>
      </c>
      <c r="J86" s="7" t="s">
        <v>98</v>
      </c>
      <c r="K86" s="11">
        <v>41628</v>
      </c>
      <c r="L86" s="11">
        <v>43111</v>
      </c>
      <c r="M86" s="11">
        <v>43301</v>
      </c>
      <c r="N86" s="11"/>
    </row>
    <row r="87" spans="1:14" ht="36" x14ac:dyDescent="0.2">
      <c r="A87" s="5" t="s">
        <v>16</v>
      </c>
      <c r="B87" s="6" t="s">
        <v>95</v>
      </c>
      <c r="C87" s="6" t="s">
        <v>99</v>
      </c>
      <c r="D87" s="7" t="s">
        <v>96</v>
      </c>
      <c r="E87" s="8">
        <v>13560881000128</v>
      </c>
      <c r="F87" s="7" t="s">
        <v>97</v>
      </c>
      <c r="G87" s="9">
        <f>134180+8000</f>
        <v>142180</v>
      </c>
      <c r="H87" s="7">
        <v>12</v>
      </c>
      <c r="I87" s="10">
        <f t="shared" si="1"/>
        <v>1706160</v>
      </c>
      <c r="J87" s="7" t="s">
        <v>98</v>
      </c>
      <c r="K87" s="11">
        <v>41628</v>
      </c>
      <c r="L87" s="11">
        <v>43302</v>
      </c>
      <c r="M87" s="11">
        <v>43666</v>
      </c>
      <c r="N87" s="11"/>
    </row>
    <row r="88" spans="1:14" ht="36" x14ac:dyDescent="0.2">
      <c r="A88" s="5" t="s">
        <v>16</v>
      </c>
      <c r="B88" s="6" t="s">
        <v>95</v>
      </c>
      <c r="C88" s="6" t="s">
        <v>100</v>
      </c>
      <c r="D88" s="7" t="s">
        <v>96</v>
      </c>
      <c r="E88" s="8">
        <v>13560881000128</v>
      </c>
      <c r="F88" s="7" t="s">
        <v>97</v>
      </c>
      <c r="G88" s="9">
        <f>134180+8000</f>
        <v>142180</v>
      </c>
      <c r="H88" s="7">
        <v>12</v>
      </c>
      <c r="I88" s="10">
        <f t="shared" si="1"/>
        <v>1706160</v>
      </c>
      <c r="J88" s="7" t="s">
        <v>98</v>
      </c>
      <c r="K88" s="11">
        <v>41628</v>
      </c>
      <c r="L88" s="11">
        <v>43667</v>
      </c>
      <c r="M88" s="11">
        <v>44032</v>
      </c>
      <c r="N88" s="11"/>
    </row>
    <row r="89" spans="1:14" ht="60" x14ac:dyDescent="0.2">
      <c r="A89" s="5" t="s">
        <v>16</v>
      </c>
      <c r="B89" s="6" t="s">
        <v>101</v>
      </c>
      <c r="C89" s="6" t="s">
        <v>18</v>
      </c>
      <c r="D89" s="7" t="s">
        <v>102</v>
      </c>
      <c r="E89" s="8">
        <v>71015853000145</v>
      </c>
      <c r="F89" s="7" t="s">
        <v>103</v>
      </c>
      <c r="G89" s="9">
        <v>6664</v>
      </c>
      <c r="H89" s="7">
        <v>12</v>
      </c>
      <c r="I89" s="10">
        <f t="shared" si="1"/>
        <v>79968</v>
      </c>
      <c r="J89" s="7" t="s">
        <v>104</v>
      </c>
      <c r="K89" s="11">
        <v>42301</v>
      </c>
      <c r="L89" s="11">
        <v>42301</v>
      </c>
      <c r="M89" s="11">
        <v>42667</v>
      </c>
      <c r="N89" s="11"/>
    </row>
    <row r="90" spans="1:14" ht="60" x14ac:dyDescent="0.2">
      <c r="A90" s="5" t="s">
        <v>16</v>
      </c>
      <c r="B90" s="6" t="s">
        <v>101</v>
      </c>
      <c r="C90" s="6" t="s">
        <v>22</v>
      </c>
      <c r="D90" s="7" t="s">
        <v>102</v>
      </c>
      <c r="E90" s="8">
        <v>71015853000145</v>
      </c>
      <c r="F90" s="7" t="s">
        <v>103</v>
      </c>
      <c r="G90" s="9">
        <v>6664</v>
      </c>
      <c r="H90" s="7">
        <v>12</v>
      </c>
      <c r="I90" s="10">
        <f t="shared" si="1"/>
        <v>79968</v>
      </c>
      <c r="J90" s="7" t="s">
        <v>104</v>
      </c>
      <c r="K90" s="11">
        <v>42301</v>
      </c>
      <c r="L90" s="11">
        <v>42667</v>
      </c>
      <c r="M90" s="11">
        <v>43032</v>
      </c>
      <c r="N90" s="11"/>
    </row>
    <row r="91" spans="1:14" ht="60" x14ac:dyDescent="0.2">
      <c r="A91" s="5" t="s">
        <v>16</v>
      </c>
      <c r="B91" s="6" t="s">
        <v>101</v>
      </c>
      <c r="C91" s="6" t="s">
        <v>23</v>
      </c>
      <c r="D91" s="7" t="s">
        <v>102</v>
      </c>
      <c r="E91" s="8">
        <v>71015853000145</v>
      </c>
      <c r="F91" s="7" t="s">
        <v>103</v>
      </c>
      <c r="G91" s="9">
        <v>4245.21</v>
      </c>
      <c r="H91" s="7">
        <v>12</v>
      </c>
      <c r="I91" s="10">
        <f t="shared" si="1"/>
        <v>50942.520000000004</v>
      </c>
      <c r="J91" s="7" t="s">
        <v>104</v>
      </c>
      <c r="K91" s="11">
        <v>42301</v>
      </c>
      <c r="L91" s="11">
        <v>42776</v>
      </c>
      <c r="M91" s="11">
        <v>43032</v>
      </c>
      <c r="N91" s="11"/>
    </row>
    <row r="92" spans="1:14" ht="60" x14ac:dyDescent="0.2">
      <c r="A92" s="5" t="s">
        <v>16</v>
      </c>
      <c r="B92" s="6" t="s">
        <v>101</v>
      </c>
      <c r="C92" s="6" t="s">
        <v>36</v>
      </c>
      <c r="D92" s="7" t="s">
        <v>102</v>
      </c>
      <c r="E92" s="8">
        <v>71015853000145</v>
      </c>
      <c r="F92" s="7" t="s">
        <v>103</v>
      </c>
      <c r="G92" s="9">
        <v>4245.21</v>
      </c>
      <c r="H92" s="7">
        <v>12</v>
      </c>
      <c r="I92" s="10">
        <f t="shared" si="1"/>
        <v>50942.520000000004</v>
      </c>
      <c r="J92" s="7" t="s">
        <v>104</v>
      </c>
      <c r="K92" s="11">
        <v>42301</v>
      </c>
      <c r="L92" s="11">
        <v>43032</v>
      </c>
      <c r="M92" s="11">
        <v>43397</v>
      </c>
      <c r="N92" s="11"/>
    </row>
    <row r="93" spans="1:14" ht="60" x14ac:dyDescent="0.2">
      <c r="A93" s="5" t="s">
        <v>16</v>
      </c>
      <c r="B93" s="6" t="s">
        <v>101</v>
      </c>
      <c r="C93" s="6" t="s">
        <v>37</v>
      </c>
      <c r="D93" s="7" t="s">
        <v>102</v>
      </c>
      <c r="E93" s="8">
        <v>71015853000145</v>
      </c>
      <c r="F93" s="7" t="s">
        <v>103</v>
      </c>
      <c r="G93" s="9">
        <v>4245.21</v>
      </c>
      <c r="H93" s="7">
        <v>12</v>
      </c>
      <c r="I93" s="10">
        <f>IFERROR(G93*H93,G93)</f>
        <v>50942.520000000004</v>
      </c>
      <c r="J93" s="7" t="s">
        <v>104</v>
      </c>
      <c r="K93" s="11">
        <v>42301</v>
      </c>
      <c r="L93" s="11">
        <v>43398</v>
      </c>
      <c r="M93" s="11">
        <v>43762</v>
      </c>
      <c r="N93" s="11"/>
    </row>
    <row r="94" spans="1:14" ht="60" x14ac:dyDescent="0.2">
      <c r="A94" s="5" t="s">
        <v>16</v>
      </c>
      <c r="B94" s="6" t="s">
        <v>101</v>
      </c>
      <c r="C94" s="6" t="s">
        <v>46</v>
      </c>
      <c r="D94" s="7" t="s">
        <v>102</v>
      </c>
      <c r="E94" s="8">
        <v>71015853000145</v>
      </c>
      <c r="F94" s="7" t="s">
        <v>103</v>
      </c>
      <c r="G94" s="9">
        <v>4682.43</v>
      </c>
      <c r="H94" s="7">
        <v>12</v>
      </c>
      <c r="I94" s="10">
        <f>IFERROR(G94*H94,G94)</f>
        <v>56189.16</v>
      </c>
      <c r="J94" s="7" t="s">
        <v>104</v>
      </c>
      <c r="K94" s="11">
        <v>42301</v>
      </c>
      <c r="L94" s="11">
        <v>43656</v>
      </c>
      <c r="M94" s="11">
        <v>43762</v>
      </c>
      <c r="N94" s="11"/>
    </row>
    <row r="95" spans="1:14" ht="60" x14ac:dyDescent="0.2">
      <c r="A95" s="5" t="s">
        <v>16</v>
      </c>
      <c r="B95" s="6" t="s">
        <v>101</v>
      </c>
      <c r="C95" s="6" t="s">
        <v>47</v>
      </c>
      <c r="D95" s="7" t="s">
        <v>102</v>
      </c>
      <c r="E95" s="8">
        <v>71015853000145</v>
      </c>
      <c r="F95" s="7" t="s">
        <v>103</v>
      </c>
      <c r="G95" s="9">
        <v>4682.43</v>
      </c>
      <c r="H95" s="7">
        <v>12</v>
      </c>
      <c r="I95" s="10">
        <f>IFERROR(G95*H95,G95)</f>
        <v>56189.16</v>
      </c>
      <c r="J95" s="7" t="s">
        <v>104</v>
      </c>
      <c r="K95" s="11">
        <v>42301</v>
      </c>
      <c r="L95" s="11">
        <v>43763</v>
      </c>
      <c r="M95" s="11">
        <v>44128</v>
      </c>
      <c r="N95" s="11"/>
    </row>
    <row r="96" spans="1:14" ht="36" x14ac:dyDescent="0.2">
      <c r="A96" s="5" t="s">
        <v>16</v>
      </c>
      <c r="B96" s="6" t="s">
        <v>105</v>
      </c>
      <c r="C96" s="6" t="s">
        <v>18</v>
      </c>
      <c r="D96" s="7" t="s">
        <v>106</v>
      </c>
      <c r="E96" s="8">
        <v>61099008000141</v>
      </c>
      <c r="F96" s="7" t="s">
        <v>107</v>
      </c>
      <c r="G96" s="9">
        <v>1066</v>
      </c>
      <c r="H96" s="7">
        <v>12</v>
      </c>
      <c r="I96" s="10">
        <f t="shared" ref="I96:I158" si="2">IFERROR(G96*H96,G96)</f>
        <v>12792</v>
      </c>
      <c r="J96" s="7" t="s">
        <v>108</v>
      </c>
      <c r="K96" s="11">
        <v>42226</v>
      </c>
      <c r="L96" s="11">
        <v>42226</v>
      </c>
      <c r="M96" s="11">
        <v>42592</v>
      </c>
      <c r="N96" s="11">
        <v>43872</v>
      </c>
    </row>
    <row r="97" spans="1:14" ht="36" x14ac:dyDescent="0.2">
      <c r="A97" s="5" t="s">
        <v>16</v>
      </c>
      <c r="B97" s="6" t="s">
        <v>105</v>
      </c>
      <c r="C97" s="6" t="s">
        <v>22</v>
      </c>
      <c r="D97" s="7" t="s">
        <v>106</v>
      </c>
      <c r="E97" s="8">
        <v>61099008000141</v>
      </c>
      <c r="F97" s="7" t="s">
        <v>107</v>
      </c>
      <c r="G97" s="9">
        <v>1066</v>
      </c>
      <c r="H97" s="7">
        <v>12</v>
      </c>
      <c r="I97" s="10">
        <f t="shared" si="2"/>
        <v>12792</v>
      </c>
      <c r="J97" s="7" t="s">
        <v>108</v>
      </c>
      <c r="K97" s="11">
        <v>42226</v>
      </c>
      <c r="L97" s="11">
        <v>42593</v>
      </c>
      <c r="M97" s="11">
        <v>43018</v>
      </c>
      <c r="N97" s="11">
        <v>43872</v>
      </c>
    </row>
    <row r="98" spans="1:14" ht="36" x14ac:dyDescent="0.2">
      <c r="A98" s="5" t="s">
        <v>16</v>
      </c>
      <c r="B98" s="6" t="s">
        <v>105</v>
      </c>
      <c r="C98" s="6" t="s">
        <v>23</v>
      </c>
      <c r="D98" s="7" t="s">
        <v>106</v>
      </c>
      <c r="E98" s="8">
        <v>61099008000141</v>
      </c>
      <c r="F98" s="7" t="s">
        <v>107</v>
      </c>
      <c r="G98" s="9">
        <v>1066</v>
      </c>
      <c r="H98" s="7">
        <v>6</v>
      </c>
      <c r="I98" s="10">
        <f>IFERROR(G98*H98,G98)</f>
        <v>6396</v>
      </c>
      <c r="J98" s="7" t="s">
        <v>108</v>
      </c>
      <c r="K98" s="11">
        <v>42226</v>
      </c>
      <c r="L98" s="11">
        <v>42958</v>
      </c>
      <c r="M98" s="11">
        <v>43141</v>
      </c>
      <c r="N98" s="11">
        <v>43872</v>
      </c>
    </row>
    <row r="99" spans="1:14" ht="36" x14ac:dyDescent="0.2">
      <c r="A99" s="5" t="s">
        <v>16</v>
      </c>
      <c r="B99" s="6" t="s">
        <v>105</v>
      </c>
      <c r="C99" s="6" t="s">
        <v>36</v>
      </c>
      <c r="D99" s="7" t="s">
        <v>106</v>
      </c>
      <c r="E99" s="8">
        <v>61099008000141</v>
      </c>
      <c r="F99" s="7" t="s">
        <v>107</v>
      </c>
      <c r="G99" s="9">
        <v>1066</v>
      </c>
      <c r="H99" s="7">
        <v>6</v>
      </c>
      <c r="I99" s="10">
        <f>IFERROR(G99*H99,G99)</f>
        <v>6396</v>
      </c>
      <c r="J99" s="7" t="s">
        <v>108</v>
      </c>
      <c r="K99" s="11">
        <v>42226</v>
      </c>
      <c r="L99" s="11">
        <v>43142</v>
      </c>
      <c r="M99" s="11">
        <v>43506</v>
      </c>
      <c r="N99" s="11">
        <v>43872</v>
      </c>
    </row>
    <row r="100" spans="1:14" ht="36" x14ac:dyDescent="0.2">
      <c r="A100" s="5" t="s">
        <v>16</v>
      </c>
      <c r="B100" s="6" t="s">
        <v>105</v>
      </c>
      <c r="C100" s="6" t="s">
        <v>37</v>
      </c>
      <c r="D100" s="7" t="s">
        <v>106</v>
      </c>
      <c r="E100" s="8">
        <v>61099008000141</v>
      </c>
      <c r="F100" s="7" t="s">
        <v>107</v>
      </c>
      <c r="G100" s="9">
        <v>1066</v>
      </c>
      <c r="H100" s="7">
        <v>6</v>
      </c>
      <c r="I100" s="10">
        <f>IFERROR(G100*H100,G100)</f>
        <v>6396</v>
      </c>
      <c r="J100" s="7" t="s">
        <v>108</v>
      </c>
      <c r="K100" s="11">
        <v>42226</v>
      </c>
      <c r="L100" s="11">
        <v>43507</v>
      </c>
      <c r="M100" s="11">
        <v>43872</v>
      </c>
      <c r="N100" s="11">
        <v>43872</v>
      </c>
    </row>
    <row r="101" spans="1:14" ht="24" x14ac:dyDescent="0.2">
      <c r="A101" s="5" t="s">
        <v>16</v>
      </c>
      <c r="B101" s="6" t="s">
        <v>109</v>
      </c>
      <c r="C101" s="6" t="s">
        <v>18</v>
      </c>
      <c r="D101" s="7" t="s">
        <v>110</v>
      </c>
      <c r="E101" s="8">
        <v>22008248000131</v>
      </c>
      <c r="F101" s="7" t="s">
        <v>111</v>
      </c>
      <c r="G101" s="12"/>
      <c r="H101" s="7"/>
      <c r="I101" s="10">
        <f t="shared" si="2"/>
        <v>0</v>
      </c>
      <c r="J101" s="7" t="s">
        <v>112</v>
      </c>
      <c r="K101" s="11">
        <v>42064</v>
      </c>
      <c r="L101" s="11">
        <v>42064</v>
      </c>
      <c r="M101" s="11">
        <v>41699</v>
      </c>
      <c r="N101" s="11"/>
    </row>
    <row r="102" spans="1:14" ht="24" x14ac:dyDescent="0.2">
      <c r="A102" s="5" t="s">
        <v>16</v>
      </c>
      <c r="B102" s="6" t="s">
        <v>109</v>
      </c>
      <c r="C102" s="6" t="s">
        <v>22</v>
      </c>
      <c r="D102" s="7" t="s">
        <v>110</v>
      </c>
      <c r="E102" s="8">
        <v>22008248000131</v>
      </c>
      <c r="F102" s="7" t="s">
        <v>111</v>
      </c>
      <c r="G102" s="12"/>
      <c r="H102" s="7"/>
      <c r="I102" s="10">
        <f t="shared" si="2"/>
        <v>0</v>
      </c>
      <c r="J102" s="7" t="s">
        <v>112</v>
      </c>
      <c r="K102" s="11">
        <v>42064</v>
      </c>
      <c r="L102" s="11">
        <v>42424</v>
      </c>
      <c r="M102" s="11">
        <v>42554</v>
      </c>
      <c r="N102" s="11"/>
    </row>
    <row r="103" spans="1:14" ht="24" x14ac:dyDescent="0.2">
      <c r="A103" s="5" t="s">
        <v>16</v>
      </c>
      <c r="B103" s="6" t="s">
        <v>109</v>
      </c>
      <c r="C103" s="6" t="s">
        <v>23</v>
      </c>
      <c r="D103" s="7" t="s">
        <v>110</v>
      </c>
      <c r="E103" s="8">
        <v>22008248000131</v>
      </c>
      <c r="F103" s="7" t="s">
        <v>111</v>
      </c>
      <c r="G103" s="12"/>
      <c r="H103" s="7"/>
      <c r="I103" s="10">
        <f t="shared" si="2"/>
        <v>0</v>
      </c>
      <c r="J103" s="7" t="s">
        <v>112</v>
      </c>
      <c r="K103" s="11">
        <v>42064</v>
      </c>
      <c r="L103" s="11">
        <v>42530</v>
      </c>
      <c r="M103" s="11">
        <v>42919</v>
      </c>
      <c r="N103" s="11"/>
    </row>
    <row r="104" spans="1:14" ht="24" x14ac:dyDescent="0.2">
      <c r="A104" s="5" t="s">
        <v>16</v>
      </c>
      <c r="B104" s="6" t="s">
        <v>109</v>
      </c>
      <c r="C104" s="6" t="s">
        <v>36</v>
      </c>
      <c r="D104" s="7" t="s">
        <v>110</v>
      </c>
      <c r="E104" s="8">
        <v>22008248000131</v>
      </c>
      <c r="F104" s="7" t="s">
        <v>111</v>
      </c>
      <c r="G104" s="12"/>
      <c r="H104" s="7"/>
      <c r="I104" s="10">
        <f t="shared" si="2"/>
        <v>0</v>
      </c>
      <c r="J104" s="7" t="s">
        <v>112</v>
      </c>
      <c r="K104" s="11">
        <v>42064</v>
      </c>
      <c r="L104" s="11">
        <v>42675</v>
      </c>
      <c r="M104" s="11">
        <v>42919</v>
      </c>
      <c r="N104" s="11"/>
    </row>
    <row r="105" spans="1:14" ht="24" x14ac:dyDescent="0.2">
      <c r="A105" s="5" t="s">
        <v>16</v>
      </c>
      <c r="B105" s="6" t="s">
        <v>109</v>
      </c>
      <c r="C105" s="6" t="s">
        <v>37</v>
      </c>
      <c r="D105" s="7" t="s">
        <v>110</v>
      </c>
      <c r="E105" s="8">
        <v>22008248000131</v>
      </c>
      <c r="F105" s="7" t="s">
        <v>111</v>
      </c>
      <c r="G105" s="12"/>
      <c r="H105" s="7"/>
      <c r="I105" s="10">
        <f t="shared" si="2"/>
        <v>0</v>
      </c>
      <c r="J105" s="7" t="s">
        <v>112</v>
      </c>
      <c r="K105" s="11">
        <v>42064</v>
      </c>
      <c r="L105" s="11">
        <v>42919</v>
      </c>
      <c r="M105" s="11">
        <v>43284</v>
      </c>
      <c r="N105" s="11"/>
    </row>
    <row r="106" spans="1:14" ht="24" x14ac:dyDescent="0.2">
      <c r="A106" s="5" t="s">
        <v>16</v>
      </c>
      <c r="B106" s="6" t="s">
        <v>109</v>
      </c>
      <c r="C106" s="6" t="s">
        <v>46</v>
      </c>
      <c r="D106" s="7" t="s">
        <v>110</v>
      </c>
      <c r="E106" s="8">
        <v>22008248000131</v>
      </c>
      <c r="F106" s="7" t="s">
        <v>111</v>
      </c>
      <c r="G106" s="12"/>
      <c r="H106" s="7"/>
      <c r="I106" s="10">
        <f t="shared" si="2"/>
        <v>0</v>
      </c>
      <c r="J106" s="7" t="s">
        <v>112</v>
      </c>
      <c r="K106" s="11">
        <v>42064</v>
      </c>
      <c r="L106" s="11">
        <v>43284</v>
      </c>
      <c r="M106" s="11">
        <v>43649</v>
      </c>
      <c r="N106" s="11"/>
    </row>
    <row r="107" spans="1:14" ht="24" x14ac:dyDescent="0.2">
      <c r="A107" s="5" t="s">
        <v>16</v>
      </c>
      <c r="B107" s="6" t="s">
        <v>109</v>
      </c>
      <c r="C107" s="6" t="s">
        <v>47</v>
      </c>
      <c r="D107" s="7" t="s">
        <v>110</v>
      </c>
      <c r="E107" s="8">
        <v>22008248000131</v>
      </c>
      <c r="F107" s="7" t="s">
        <v>111</v>
      </c>
      <c r="G107" s="12"/>
      <c r="H107" s="7"/>
      <c r="I107" s="10">
        <f t="shared" si="2"/>
        <v>0</v>
      </c>
      <c r="J107" s="7" t="s">
        <v>112</v>
      </c>
      <c r="K107" s="11">
        <v>42064</v>
      </c>
      <c r="L107" s="11">
        <v>43650</v>
      </c>
      <c r="M107" s="11">
        <v>44015</v>
      </c>
      <c r="N107" s="11"/>
    </row>
    <row r="108" spans="1:14" ht="48" x14ac:dyDescent="0.2">
      <c r="A108" s="5" t="s">
        <v>16</v>
      </c>
      <c r="B108" s="6" t="s">
        <v>113</v>
      </c>
      <c r="C108" s="6" t="s">
        <v>18</v>
      </c>
      <c r="D108" s="7" t="s">
        <v>114</v>
      </c>
      <c r="E108" s="8">
        <v>37885936000157</v>
      </c>
      <c r="F108" s="7" t="s">
        <v>115</v>
      </c>
      <c r="G108" s="12"/>
      <c r="H108" s="7"/>
      <c r="I108" s="10">
        <f t="shared" si="2"/>
        <v>0</v>
      </c>
      <c r="J108" s="7" t="s">
        <v>116</v>
      </c>
      <c r="K108" s="11">
        <v>43004</v>
      </c>
      <c r="L108" s="11">
        <v>43004</v>
      </c>
      <c r="M108" s="11">
        <v>43369</v>
      </c>
      <c r="N108" s="11"/>
    </row>
    <row r="109" spans="1:14" ht="48" x14ac:dyDescent="0.2">
      <c r="A109" s="5" t="s">
        <v>16</v>
      </c>
      <c r="B109" s="6" t="s">
        <v>113</v>
      </c>
      <c r="C109" s="6" t="s">
        <v>22</v>
      </c>
      <c r="D109" s="7" t="s">
        <v>114</v>
      </c>
      <c r="E109" s="8">
        <v>37885936000157</v>
      </c>
      <c r="F109" s="7" t="s">
        <v>115</v>
      </c>
      <c r="G109" s="12"/>
      <c r="H109" s="7"/>
      <c r="I109" s="10">
        <f t="shared" si="2"/>
        <v>0</v>
      </c>
      <c r="J109" s="7" t="s">
        <v>116</v>
      </c>
      <c r="K109" s="11">
        <v>43004</v>
      </c>
      <c r="L109" s="11">
        <v>43370</v>
      </c>
      <c r="M109" s="11">
        <v>43735</v>
      </c>
      <c r="N109" s="11"/>
    </row>
    <row r="110" spans="1:14" ht="48" x14ac:dyDescent="0.2">
      <c r="A110" s="5" t="s">
        <v>16</v>
      </c>
      <c r="B110" s="6" t="s">
        <v>113</v>
      </c>
      <c r="C110" s="6" t="s">
        <v>23</v>
      </c>
      <c r="D110" s="7" t="s">
        <v>114</v>
      </c>
      <c r="E110" s="8">
        <v>37885936000157</v>
      </c>
      <c r="F110" s="7" t="s">
        <v>115</v>
      </c>
      <c r="G110" s="12"/>
      <c r="H110" s="7"/>
      <c r="I110" s="10">
        <f t="shared" si="2"/>
        <v>0</v>
      </c>
      <c r="J110" s="7" t="s">
        <v>116</v>
      </c>
      <c r="K110" s="11">
        <v>43004</v>
      </c>
      <c r="L110" s="11">
        <v>43372</v>
      </c>
      <c r="M110" s="11">
        <v>43735</v>
      </c>
      <c r="N110" s="11"/>
    </row>
    <row r="111" spans="1:14" ht="48" x14ac:dyDescent="0.2">
      <c r="A111" s="5" t="s">
        <v>16</v>
      </c>
      <c r="B111" s="6" t="s">
        <v>113</v>
      </c>
      <c r="C111" s="6" t="s">
        <v>36</v>
      </c>
      <c r="D111" s="7" t="s">
        <v>114</v>
      </c>
      <c r="E111" s="8">
        <v>37885936000157</v>
      </c>
      <c r="F111" s="7" t="s">
        <v>115</v>
      </c>
      <c r="G111" s="12"/>
      <c r="H111" s="7"/>
      <c r="I111" s="10">
        <f>IFERROR(G111*H111,G111)</f>
        <v>0</v>
      </c>
      <c r="J111" s="7" t="s">
        <v>116</v>
      </c>
      <c r="K111" s="11">
        <v>43004</v>
      </c>
      <c r="L111" s="11">
        <v>43735</v>
      </c>
      <c r="M111" s="11">
        <v>44100</v>
      </c>
      <c r="N111" s="11"/>
    </row>
    <row r="112" spans="1:14" ht="129.75" customHeight="1" x14ac:dyDescent="0.2">
      <c r="A112" s="5" t="s">
        <v>16</v>
      </c>
      <c r="B112" s="6" t="s">
        <v>117</v>
      </c>
      <c r="C112" s="6" t="s">
        <v>18</v>
      </c>
      <c r="D112" s="7" t="s">
        <v>118</v>
      </c>
      <c r="E112" s="8">
        <v>6266932000167</v>
      </c>
      <c r="F112" s="7" t="s">
        <v>119</v>
      </c>
      <c r="G112" s="9">
        <v>650</v>
      </c>
      <c r="H112" s="7">
        <v>12</v>
      </c>
      <c r="I112" s="10">
        <f t="shared" si="2"/>
        <v>7800</v>
      </c>
      <c r="J112" s="7" t="s">
        <v>120</v>
      </c>
      <c r="K112" s="11">
        <v>42822</v>
      </c>
      <c r="L112" s="11">
        <v>42822</v>
      </c>
      <c r="M112" s="11">
        <v>43187</v>
      </c>
      <c r="N112" s="11"/>
    </row>
    <row r="113" spans="1:14" ht="120" x14ac:dyDescent="0.2">
      <c r="A113" s="5" t="s">
        <v>16</v>
      </c>
      <c r="B113" s="6" t="s">
        <v>117</v>
      </c>
      <c r="C113" s="6" t="s">
        <v>22</v>
      </c>
      <c r="D113" s="7" t="s">
        <v>118</v>
      </c>
      <c r="E113" s="8">
        <v>6266932000167</v>
      </c>
      <c r="F113" s="7" t="s">
        <v>119</v>
      </c>
      <c r="G113" s="9">
        <v>650</v>
      </c>
      <c r="H113" s="7">
        <v>12</v>
      </c>
      <c r="I113" s="10">
        <f t="shared" si="2"/>
        <v>7800</v>
      </c>
      <c r="J113" s="7" t="s">
        <v>120</v>
      </c>
      <c r="K113" s="11">
        <v>42822</v>
      </c>
      <c r="L113" s="11">
        <v>43188</v>
      </c>
      <c r="M113" s="11">
        <v>43552</v>
      </c>
      <c r="N113" s="11"/>
    </row>
    <row r="114" spans="1:14" ht="120" x14ac:dyDescent="0.2">
      <c r="A114" s="5" t="s">
        <v>16</v>
      </c>
      <c r="B114" s="6" t="s">
        <v>117</v>
      </c>
      <c r="C114" s="6" t="s">
        <v>23</v>
      </c>
      <c r="D114" s="7" t="s">
        <v>118</v>
      </c>
      <c r="E114" s="8">
        <v>6266932000167</v>
      </c>
      <c r="F114" s="7" t="s">
        <v>119</v>
      </c>
      <c r="G114" s="9">
        <v>703.76</v>
      </c>
      <c r="H114" s="7">
        <v>12</v>
      </c>
      <c r="I114" s="10">
        <f t="shared" si="2"/>
        <v>8445.119999999999</v>
      </c>
      <c r="J114" s="7" t="s">
        <v>120</v>
      </c>
      <c r="K114" s="11">
        <v>42822</v>
      </c>
      <c r="L114" s="11">
        <v>43581</v>
      </c>
      <c r="M114" s="11">
        <v>43552</v>
      </c>
      <c r="N114" s="11"/>
    </row>
    <row r="115" spans="1:14" ht="120" x14ac:dyDescent="0.2">
      <c r="A115" s="5" t="s">
        <v>16</v>
      </c>
      <c r="B115" s="6" t="s">
        <v>117</v>
      </c>
      <c r="C115" s="6" t="s">
        <v>36</v>
      </c>
      <c r="D115" s="7" t="s">
        <v>118</v>
      </c>
      <c r="E115" s="8">
        <v>6266932000167</v>
      </c>
      <c r="F115" s="7" t="s">
        <v>119</v>
      </c>
      <c r="G115" s="9">
        <v>703.76</v>
      </c>
      <c r="H115" s="7">
        <v>12</v>
      </c>
      <c r="I115" s="10">
        <f t="shared" si="2"/>
        <v>8445.119999999999</v>
      </c>
      <c r="J115" s="7" t="s">
        <v>120</v>
      </c>
      <c r="K115" s="11">
        <v>42822</v>
      </c>
      <c r="L115" s="11">
        <v>43553</v>
      </c>
      <c r="M115" s="11">
        <v>43918</v>
      </c>
      <c r="N115" s="11"/>
    </row>
    <row r="116" spans="1:14" ht="36" x14ac:dyDescent="0.2">
      <c r="A116" s="5" t="s">
        <v>16</v>
      </c>
      <c r="B116" s="6" t="s">
        <v>121</v>
      </c>
      <c r="C116" s="6" t="s">
        <v>18</v>
      </c>
      <c r="D116" s="7" t="s">
        <v>122</v>
      </c>
      <c r="E116" s="8">
        <v>20371948000160</v>
      </c>
      <c r="F116" s="7" t="s">
        <v>123</v>
      </c>
      <c r="G116" s="9">
        <v>2400</v>
      </c>
      <c r="H116" s="7">
        <v>5</v>
      </c>
      <c r="I116" s="10">
        <f t="shared" si="2"/>
        <v>12000</v>
      </c>
      <c r="J116" s="7" t="s">
        <v>124</v>
      </c>
      <c r="K116" s="11">
        <v>42401</v>
      </c>
      <c r="L116" s="11">
        <v>42401</v>
      </c>
      <c r="M116" s="11">
        <v>42552</v>
      </c>
      <c r="N116" s="11"/>
    </row>
    <row r="117" spans="1:14" ht="36" x14ac:dyDescent="0.2">
      <c r="A117" s="5" t="s">
        <v>16</v>
      </c>
      <c r="B117" s="6" t="s">
        <v>121</v>
      </c>
      <c r="C117" s="6" t="s">
        <v>22</v>
      </c>
      <c r="D117" s="7" t="s">
        <v>122</v>
      </c>
      <c r="E117" s="8">
        <v>20371948000160</v>
      </c>
      <c r="F117" s="7" t="s">
        <v>123</v>
      </c>
      <c r="G117" s="9">
        <v>2400</v>
      </c>
      <c r="H117" s="7">
        <v>12</v>
      </c>
      <c r="I117" s="10">
        <f t="shared" si="2"/>
        <v>28800</v>
      </c>
      <c r="J117" s="7" t="s">
        <v>124</v>
      </c>
      <c r="K117" s="11">
        <v>42401</v>
      </c>
      <c r="L117" s="11">
        <v>42553</v>
      </c>
      <c r="M117" s="11">
        <v>42917</v>
      </c>
      <c r="N117" s="11"/>
    </row>
    <row r="118" spans="1:14" ht="36" x14ac:dyDescent="0.2">
      <c r="A118" s="5" t="s">
        <v>16</v>
      </c>
      <c r="B118" s="6" t="s">
        <v>121</v>
      </c>
      <c r="C118" s="6" t="s">
        <v>23</v>
      </c>
      <c r="D118" s="7" t="s">
        <v>122</v>
      </c>
      <c r="E118" s="8">
        <v>20371948000160</v>
      </c>
      <c r="F118" s="7" t="s">
        <v>123</v>
      </c>
      <c r="G118" s="9">
        <v>2400</v>
      </c>
      <c r="H118" s="7">
        <v>12</v>
      </c>
      <c r="I118" s="10">
        <f t="shared" si="2"/>
        <v>28800</v>
      </c>
      <c r="J118" s="7" t="s">
        <v>124</v>
      </c>
      <c r="K118" s="11">
        <v>42401</v>
      </c>
      <c r="L118" s="11">
        <v>42918</v>
      </c>
      <c r="M118" s="11">
        <v>43283</v>
      </c>
      <c r="N118" s="11"/>
    </row>
    <row r="119" spans="1:14" ht="36" x14ac:dyDescent="0.2">
      <c r="A119" s="5" t="s">
        <v>16</v>
      </c>
      <c r="B119" s="6" t="s">
        <v>121</v>
      </c>
      <c r="C119" s="6" t="s">
        <v>36</v>
      </c>
      <c r="D119" s="7" t="s">
        <v>122</v>
      </c>
      <c r="E119" s="8">
        <v>20371948000160</v>
      </c>
      <c r="F119" s="7" t="s">
        <v>123</v>
      </c>
      <c r="G119" s="9">
        <v>2400</v>
      </c>
      <c r="H119" s="7">
        <v>12</v>
      </c>
      <c r="I119" s="10">
        <f t="shared" si="2"/>
        <v>28800</v>
      </c>
      <c r="J119" s="7" t="s">
        <v>124</v>
      </c>
      <c r="K119" s="11">
        <v>42401</v>
      </c>
      <c r="L119" s="11">
        <v>43283</v>
      </c>
      <c r="M119" s="11">
        <v>43648</v>
      </c>
      <c r="N119" s="11"/>
    </row>
    <row r="120" spans="1:14" ht="36" x14ac:dyDescent="0.2">
      <c r="A120" s="5" t="s">
        <v>16</v>
      </c>
      <c r="B120" s="6" t="s">
        <v>121</v>
      </c>
      <c r="C120" s="6" t="s">
        <v>37</v>
      </c>
      <c r="D120" s="7" t="s">
        <v>122</v>
      </c>
      <c r="E120" s="8">
        <v>20371948000160</v>
      </c>
      <c r="F120" s="7" t="s">
        <v>123</v>
      </c>
      <c r="G120" s="9">
        <v>1850</v>
      </c>
      <c r="H120" s="7">
        <v>12</v>
      </c>
      <c r="I120" s="10">
        <f>IFERROR(G120*H120,G120)</f>
        <v>22200</v>
      </c>
      <c r="J120" s="7" t="s">
        <v>124</v>
      </c>
      <c r="K120" s="11">
        <v>42401</v>
      </c>
      <c r="L120" s="11">
        <v>43649</v>
      </c>
      <c r="M120" s="11">
        <v>44014</v>
      </c>
      <c r="N120" s="11"/>
    </row>
    <row r="121" spans="1:14" ht="36" x14ac:dyDescent="0.2">
      <c r="A121" s="5" t="s">
        <v>16</v>
      </c>
      <c r="B121" s="6" t="s">
        <v>121</v>
      </c>
      <c r="C121" s="6" t="s">
        <v>46</v>
      </c>
      <c r="D121" s="7" t="s">
        <v>122</v>
      </c>
      <c r="E121" s="8">
        <v>20371948000160</v>
      </c>
      <c r="F121" s="7" t="s">
        <v>123</v>
      </c>
      <c r="G121" s="9">
        <v>2500</v>
      </c>
      <c r="H121" s="7">
        <v>12</v>
      </c>
      <c r="I121" s="10">
        <f>IFERROR(G121*H121,G121)</f>
        <v>30000</v>
      </c>
      <c r="J121" s="7" t="s">
        <v>124</v>
      </c>
      <c r="K121" s="11">
        <v>42401</v>
      </c>
      <c r="L121" s="11">
        <v>43648</v>
      </c>
      <c r="M121" s="11">
        <v>44014</v>
      </c>
      <c r="N121" s="11"/>
    </row>
    <row r="122" spans="1:14" ht="36" x14ac:dyDescent="0.2">
      <c r="A122" s="5" t="s">
        <v>16</v>
      </c>
      <c r="B122" s="6" t="s">
        <v>125</v>
      </c>
      <c r="C122" s="6" t="s">
        <v>18</v>
      </c>
      <c r="D122" s="7" t="s">
        <v>126</v>
      </c>
      <c r="E122" s="8">
        <v>23813386000156</v>
      </c>
      <c r="F122" s="7" t="s">
        <v>127</v>
      </c>
      <c r="G122" s="9">
        <v>23890</v>
      </c>
      <c r="H122" s="7">
        <v>12</v>
      </c>
      <c r="I122" s="10">
        <f t="shared" si="2"/>
        <v>286680</v>
      </c>
      <c r="J122" s="7" t="s">
        <v>128</v>
      </c>
      <c r="K122" s="11">
        <v>43192</v>
      </c>
      <c r="L122" s="11">
        <v>43192</v>
      </c>
      <c r="M122" s="11">
        <v>43557</v>
      </c>
      <c r="N122" s="11"/>
    </row>
    <row r="123" spans="1:14" ht="36" x14ac:dyDescent="0.2">
      <c r="A123" s="5" t="s">
        <v>16</v>
      </c>
      <c r="B123" s="6" t="s">
        <v>125</v>
      </c>
      <c r="C123" s="6" t="s">
        <v>22</v>
      </c>
      <c r="D123" s="7" t="s">
        <v>126</v>
      </c>
      <c r="E123" s="8">
        <v>23813386000156</v>
      </c>
      <c r="F123" s="7" t="s">
        <v>127</v>
      </c>
      <c r="G123" s="9"/>
      <c r="H123" s="7"/>
      <c r="I123" s="10">
        <f t="shared" si="2"/>
        <v>0</v>
      </c>
      <c r="J123" s="7" t="s">
        <v>128</v>
      </c>
      <c r="K123" s="11">
        <v>43192</v>
      </c>
      <c r="L123" s="11">
        <v>43332</v>
      </c>
      <c r="M123" s="11">
        <v>43557</v>
      </c>
      <c r="N123" s="11"/>
    </row>
    <row r="124" spans="1:14" ht="36" x14ac:dyDescent="0.2">
      <c r="A124" s="5" t="s">
        <v>16</v>
      </c>
      <c r="B124" s="6" t="s">
        <v>125</v>
      </c>
      <c r="C124" s="6" t="s">
        <v>23</v>
      </c>
      <c r="D124" s="7" t="s">
        <v>126</v>
      </c>
      <c r="E124" s="8">
        <v>23813386000156</v>
      </c>
      <c r="F124" s="7" t="s">
        <v>127</v>
      </c>
      <c r="G124" s="9">
        <v>23890</v>
      </c>
      <c r="H124" s="7">
        <v>12</v>
      </c>
      <c r="I124" s="10">
        <f t="shared" si="2"/>
        <v>286680</v>
      </c>
      <c r="J124" s="7" t="s">
        <v>128</v>
      </c>
      <c r="K124" s="11">
        <v>43192</v>
      </c>
      <c r="L124" s="11">
        <v>43558</v>
      </c>
      <c r="M124" s="11">
        <v>43923</v>
      </c>
      <c r="N124" s="11"/>
    </row>
    <row r="125" spans="1:14" ht="24" x14ac:dyDescent="0.2">
      <c r="A125" s="5" t="s">
        <v>16</v>
      </c>
      <c r="B125" s="6" t="s">
        <v>129</v>
      </c>
      <c r="C125" s="6" t="s">
        <v>18</v>
      </c>
      <c r="D125" s="7" t="s">
        <v>130</v>
      </c>
      <c r="E125" s="8">
        <v>8208805000137</v>
      </c>
      <c r="F125" s="7" t="s">
        <v>131</v>
      </c>
      <c r="G125" s="9">
        <v>4200</v>
      </c>
      <c r="H125" s="7">
        <v>12</v>
      </c>
      <c r="I125" s="10">
        <f t="shared" si="2"/>
        <v>50400</v>
      </c>
      <c r="J125" s="7" t="s">
        <v>132</v>
      </c>
      <c r="K125" s="11">
        <v>41883</v>
      </c>
      <c r="L125" s="11">
        <v>41883</v>
      </c>
      <c r="M125" s="11">
        <v>42248</v>
      </c>
      <c r="N125" s="11"/>
    </row>
    <row r="126" spans="1:14" ht="24" x14ac:dyDescent="0.2">
      <c r="A126" s="5" t="s">
        <v>16</v>
      </c>
      <c r="B126" s="6" t="s">
        <v>129</v>
      </c>
      <c r="C126" s="6" t="s">
        <v>22</v>
      </c>
      <c r="D126" s="7" t="s">
        <v>130</v>
      </c>
      <c r="E126" s="8">
        <v>8208805000137</v>
      </c>
      <c r="F126" s="7" t="s">
        <v>131</v>
      </c>
      <c r="G126" s="9">
        <v>4200</v>
      </c>
      <c r="H126" s="7">
        <v>12</v>
      </c>
      <c r="I126" s="10">
        <f t="shared" si="2"/>
        <v>50400</v>
      </c>
      <c r="J126" s="7" t="s">
        <v>132</v>
      </c>
      <c r="K126" s="11">
        <v>41883</v>
      </c>
      <c r="L126" s="11">
        <v>42248</v>
      </c>
      <c r="M126" s="11">
        <v>42552</v>
      </c>
      <c r="N126" s="11"/>
    </row>
    <row r="127" spans="1:14" ht="24" x14ac:dyDescent="0.2">
      <c r="A127" s="5" t="s">
        <v>16</v>
      </c>
      <c r="B127" s="6" t="s">
        <v>129</v>
      </c>
      <c r="C127" s="6" t="s">
        <v>23</v>
      </c>
      <c r="D127" s="7" t="s">
        <v>130</v>
      </c>
      <c r="E127" s="8">
        <v>8208805000137</v>
      </c>
      <c r="F127" s="7" t="s">
        <v>131</v>
      </c>
      <c r="G127" s="9">
        <v>4200</v>
      </c>
      <c r="H127" s="7">
        <v>12</v>
      </c>
      <c r="I127" s="10">
        <f t="shared" si="2"/>
        <v>50400</v>
      </c>
      <c r="J127" s="7" t="s">
        <v>132</v>
      </c>
      <c r="K127" s="11">
        <v>41883</v>
      </c>
      <c r="L127" s="11">
        <v>42553</v>
      </c>
      <c r="M127" s="11">
        <v>42917</v>
      </c>
      <c r="N127" s="11"/>
    </row>
    <row r="128" spans="1:14" ht="24" x14ac:dyDescent="0.2">
      <c r="A128" s="5" t="s">
        <v>16</v>
      </c>
      <c r="B128" s="6" t="s">
        <v>129</v>
      </c>
      <c r="C128" s="6" t="s">
        <v>36</v>
      </c>
      <c r="D128" s="7" t="s">
        <v>130</v>
      </c>
      <c r="E128" s="8">
        <v>8208805000137</v>
      </c>
      <c r="F128" s="7" t="s">
        <v>131</v>
      </c>
      <c r="G128" s="9">
        <v>4200</v>
      </c>
      <c r="H128" s="7">
        <v>12</v>
      </c>
      <c r="I128" s="10">
        <f t="shared" si="2"/>
        <v>50400</v>
      </c>
      <c r="J128" s="7" t="s">
        <v>132</v>
      </c>
      <c r="K128" s="11">
        <v>41883</v>
      </c>
      <c r="L128" s="11">
        <v>42918</v>
      </c>
      <c r="M128" s="11">
        <v>43283</v>
      </c>
      <c r="N128" s="11"/>
    </row>
    <row r="129" spans="1:14" ht="24" x14ac:dyDescent="0.2">
      <c r="A129" s="5" t="s">
        <v>16</v>
      </c>
      <c r="B129" s="6" t="s">
        <v>129</v>
      </c>
      <c r="C129" s="6" t="s">
        <v>37</v>
      </c>
      <c r="D129" s="7" t="s">
        <v>130</v>
      </c>
      <c r="E129" s="8">
        <v>8208805000137</v>
      </c>
      <c r="F129" s="7" t="s">
        <v>131</v>
      </c>
      <c r="G129" s="9">
        <v>4200</v>
      </c>
      <c r="H129" s="7">
        <v>12</v>
      </c>
      <c r="I129" s="10">
        <f t="shared" si="2"/>
        <v>50400</v>
      </c>
      <c r="J129" s="7" t="s">
        <v>132</v>
      </c>
      <c r="K129" s="11">
        <v>41883</v>
      </c>
      <c r="L129" s="11">
        <v>43283</v>
      </c>
      <c r="M129" s="11">
        <v>43648</v>
      </c>
      <c r="N129" s="11"/>
    </row>
    <row r="130" spans="1:14" ht="24" x14ac:dyDescent="0.2">
      <c r="A130" s="5" t="s">
        <v>16</v>
      </c>
      <c r="B130" s="6" t="s">
        <v>129</v>
      </c>
      <c r="C130" s="6" t="s">
        <v>46</v>
      </c>
      <c r="D130" s="7" t="s">
        <v>130</v>
      </c>
      <c r="E130" s="8">
        <v>8208805000137</v>
      </c>
      <c r="F130" s="7" t="s">
        <v>131</v>
      </c>
      <c r="G130" s="9">
        <v>4200</v>
      </c>
      <c r="H130" s="7">
        <v>12</v>
      </c>
      <c r="I130" s="10">
        <f>IFERROR(G130*H130,G130)</f>
        <v>50400</v>
      </c>
      <c r="J130" s="7" t="s">
        <v>132</v>
      </c>
      <c r="K130" s="11">
        <v>41883</v>
      </c>
      <c r="L130" s="11">
        <v>43649</v>
      </c>
      <c r="M130" s="11">
        <v>43832</v>
      </c>
      <c r="N130" s="11"/>
    </row>
    <row r="131" spans="1:14" ht="24" x14ac:dyDescent="0.2">
      <c r="A131" s="5" t="s">
        <v>16</v>
      </c>
      <c r="B131" s="6" t="s">
        <v>129</v>
      </c>
      <c r="C131" s="6" t="s">
        <v>47</v>
      </c>
      <c r="D131" s="7" t="s">
        <v>130</v>
      </c>
      <c r="E131" s="8">
        <v>8208805000137</v>
      </c>
      <c r="F131" s="7" t="s">
        <v>131</v>
      </c>
      <c r="G131" s="9">
        <v>4200</v>
      </c>
      <c r="H131" s="7">
        <v>12</v>
      </c>
      <c r="I131" s="10">
        <f>IFERROR(G131*H131,G131)</f>
        <v>50400</v>
      </c>
      <c r="J131" s="7" t="s">
        <v>132</v>
      </c>
      <c r="K131" s="11">
        <v>41883</v>
      </c>
      <c r="L131" s="11">
        <v>43833</v>
      </c>
      <c r="M131" s="11">
        <v>43892</v>
      </c>
      <c r="N131" s="11"/>
    </row>
    <row r="132" spans="1:14" ht="72" x14ac:dyDescent="0.2">
      <c r="A132" s="5" t="s">
        <v>16</v>
      </c>
      <c r="B132" s="6" t="s">
        <v>133</v>
      </c>
      <c r="C132" s="6" t="s">
        <v>18</v>
      </c>
      <c r="D132" s="7" t="s">
        <v>134</v>
      </c>
      <c r="E132" s="8">
        <v>12314189000176</v>
      </c>
      <c r="F132" s="7" t="s">
        <v>135</v>
      </c>
      <c r="G132" s="9">
        <v>60772.66</v>
      </c>
      <c r="H132" s="7">
        <v>12</v>
      </c>
      <c r="I132" s="10">
        <f t="shared" si="2"/>
        <v>729271.92</v>
      </c>
      <c r="J132" s="7" t="s">
        <v>136</v>
      </c>
      <c r="K132" s="11">
        <v>43252</v>
      </c>
      <c r="L132" s="11">
        <v>43252</v>
      </c>
      <c r="M132" s="11">
        <v>43617</v>
      </c>
      <c r="N132" s="11"/>
    </row>
    <row r="133" spans="1:14" ht="72" x14ac:dyDescent="0.2">
      <c r="A133" s="5" t="s">
        <v>16</v>
      </c>
      <c r="B133" s="6" t="s">
        <v>133</v>
      </c>
      <c r="C133" s="6" t="s">
        <v>22</v>
      </c>
      <c r="D133" s="7" t="s">
        <v>134</v>
      </c>
      <c r="E133" s="8">
        <v>12314189000176</v>
      </c>
      <c r="F133" s="7" t="s">
        <v>135</v>
      </c>
      <c r="G133" s="9">
        <v>60772.66</v>
      </c>
      <c r="H133" s="7">
        <v>12</v>
      </c>
      <c r="I133" s="10">
        <f>IFERROR(G133*H133,G133)</f>
        <v>729271.92</v>
      </c>
      <c r="J133" s="7" t="s">
        <v>136</v>
      </c>
      <c r="K133" s="11">
        <v>43252</v>
      </c>
      <c r="L133" s="11">
        <v>43618</v>
      </c>
      <c r="M133" s="11">
        <v>43983</v>
      </c>
      <c r="N133" s="11"/>
    </row>
    <row r="134" spans="1:14" ht="60" x14ac:dyDescent="0.2">
      <c r="A134" s="5" t="s">
        <v>16</v>
      </c>
      <c r="B134" s="6" t="s">
        <v>137</v>
      </c>
      <c r="C134" s="6" t="s">
        <v>18</v>
      </c>
      <c r="D134" s="7" t="s">
        <v>138</v>
      </c>
      <c r="E134" s="8">
        <v>16811412000141</v>
      </c>
      <c r="F134" s="7" t="s">
        <v>139</v>
      </c>
      <c r="G134" s="12"/>
      <c r="H134" s="7"/>
      <c r="I134" s="10">
        <f t="shared" si="2"/>
        <v>0</v>
      </c>
      <c r="J134" s="7" t="s">
        <v>140</v>
      </c>
      <c r="K134" s="11">
        <v>43339</v>
      </c>
      <c r="L134" s="11">
        <v>43339</v>
      </c>
      <c r="M134" s="11">
        <v>43704</v>
      </c>
      <c r="N134" s="11"/>
    </row>
    <row r="135" spans="1:14" ht="60" x14ac:dyDescent="0.2">
      <c r="A135" s="5" t="s">
        <v>16</v>
      </c>
      <c r="B135" s="6" t="s">
        <v>137</v>
      </c>
      <c r="C135" s="6" t="s">
        <v>22</v>
      </c>
      <c r="D135" s="7" t="s">
        <v>138</v>
      </c>
      <c r="E135" s="8">
        <v>16811412000141</v>
      </c>
      <c r="F135" s="7" t="s">
        <v>139</v>
      </c>
      <c r="G135" s="12"/>
      <c r="H135" s="7"/>
      <c r="I135" s="10">
        <f>IFERROR(G135*H135,G135)</f>
        <v>0</v>
      </c>
      <c r="J135" s="7" t="s">
        <v>140</v>
      </c>
      <c r="K135" s="11">
        <v>43339</v>
      </c>
      <c r="L135" s="11">
        <v>43705</v>
      </c>
      <c r="M135" s="11">
        <v>44070</v>
      </c>
      <c r="N135" s="11"/>
    </row>
    <row r="136" spans="1:14" ht="60" x14ac:dyDescent="0.2">
      <c r="A136" s="5" t="s">
        <v>16</v>
      </c>
      <c r="B136" s="6" t="s">
        <v>137</v>
      </c>
      <c r="C136" s="6" t="s">
        <v>23</v>
      </c>
      <c r="D136" s="7" t="s">
        <v>138</v>
      </c>
      <c r="E136" s="8">
        <v>16811412000141</v>
      </c>
      <c r="F136" s="7" t="s">
        <v>139</v>
      </c>
      <c r="G136" s="12"/>
      <c r="H136" s="7"/>
      <c r="I136" s="10">
        <f>IFERROR(G136*H136,G136)</f>
        <v>0</v>
      </c>
      <c r="J136" s="7" t="s">
        <v>140</v>
      </c>
      <c r="K136" s="11">
        <v>43339</v>
      </c>
      <c r="L136" s="11">
        <v>43705</v>
      </c>
      <c r="M136" s="11">
        <v>44070</v>
      </c>
      <c r="N136" s="11"/>
    </row>
    <row r="137" spans="1:14" ht="24" x14ac:dyDescent="0.2">
      <c r="A137" s="5" t="s">
        <v>16</v>
      </c>
      <c r="B137" s="6" t="s">
        <v>141</v>
      </c>
      <c r="C137" s="6" t="s">
        <v>18</v>
      </c>
      <c r="D137" s="7" t="s">
        <v>142</v>
      </c>
      <c r="E137" s="8">
        <v>40575110000104</v>
      </c>
      <c r="F137" s="7" t="s">
        <v>143</v>
      </c>
      <c r="G137" s="9">
        <v>1100</v>
      </c>
      <c r="H137" s="7">
        <v>12</v>
      </c>
      <c r="I137" s="10">
        <f t="shared" si="2"/>
        <v>13200</v>
      </c>
      <c r="J137" s="7" t="s">
        <v>144</v>
      </c>
      <c r="K137" s="11">
        <v>42943</v>
      </c>
      <c r="L137" s="11">
        <v>42943</v>
      </c>
      <c r="M137" s="11">
        <v>43308</v>
      </c>
      <c r="N137" s="11"/>
    </row>
    <row r="138" spans="1:14" ht="24" x14ac:dyDescent="0.2">
      <c r="A138" s="5" t="s">
        <v>16</v>
      </c>
      <c r="B138" s="6" t="s">
        <v>141</v>
      </c>
      <c r="C138" s="6" t="s">
        <v>22</v>
      </c>
      <c r="D138" s="7" t="s">
        <v>142</v>
      </c>
      <c r="E138" s="8">
        <v>40575110000104</v>
      </c>
      <c r="F138" s="7" t="s">
        <v>143</v>
      </c>
      <c r="G138" s="9">
        <v>1100</v>
      </c>
      <c r="H138" s="7">
        <v>12</v>
      </c>
      <c r="I138" s="10">
        <f t="shared" si="2"/>
        <v>13200</v>
      </c>
      <c r="J138" s="7" t="s">
        <v>144</v>
      </c>
      <c r="K138" s="11">
        <v>42943</v>
      </c>
      <c r="L138" s="11">
        <v>43308</v>
      </c>
      <c r="M138" s="11">
        <v>43673</v>
      </c>
      <c r="N138" s="11"/>
    </row>
    <row r="139" spans="1:14" ht="24" x14ac:dyDescent="0.2">
      <c r="A139" s="5" t="s">
        <v>16</v>
      </c>
      <c r="B139" s="6" t="s">
        <v>141</v>
      </c>
      <c r="C139" s="6" t="s">
        <v>23</v>
      </c>
      <c r="D139" s="7" t="s">
        <v>142</v>
      </c>
      <c r="E139" s="8">
        <v>40575110000104</v>
      </c>
      <c r="F139" s="7" t="s">
        <v>143</v>
      </c>
      <c r="G139" s="9">
        <v>5500</v>
      </c>
      <c r="H139" s="7">
        <v>12</v>
      </c>
      <c r="I139" s="10">
        <f t="shared" si="2"/>
        <v>66000</v>
      </c>
      <c r="J139" s="7" t="s">
        <v>144</v>
      </c>
      <c r="K139" s="11">
        <v>42943</v>
      </c>
      <c r="L139" s="11">
        <v>43409</v>
      </c>
      <c r="M139" s="11">
        <v>43673</v>
      </c>
      <c r="N139" s="11"/>
    </row>
    <row r="140" spans="1:14" ht="24" x14ac:dyDescent="0.2">
      <c r="A140" s="5" t="s">
        <v>16</v>
      </c>
      <c r="B140" s="6" t="s">
        <v>141</v>
      </c>
      <c r="C140" s="6" t="s">
        <v>36</v>
      </c>
      <c r="D140" s="7" t="s">
        <v>142</v>
      </c>
      <c r="E140" s="8">
        <v>40575110000104</v>
      </c>
      <c r="F140" s="7" t="s">
        <v>143</v>
      </c>
      <c r="G140" s="9">
        <v>6670</v>
      </c>
      <c r="H140" s="7">
        <v>12</v>
      </c>
      <c r="I140" s="10">
        <f t="shared" si="2"/>
        <v>80040</v>
      </c>
      <c r="J140" s="7" t="s">
        <v>144</v>
      </c>
      <c r="K140" s="11">
        <v>42943</v>
      </c>
      <c r="L140" s="11">
        <v>43587</v>
      </c>
      <c r="M140" s="11">
        <v>43673</v>
      </c>
      <c r="N140" s="11"/>
    </row>
    <row r="141" spans="1:14" ht="24" x14ac:dyDescent="0.2">
      <c r="A141" s="5" t="s">
        <v>16</v>
      </c>
      <c r="B141" s="6" t="s">
        <v>141</v>
      </c>
      <c r="C141" s="6" t="s">
        <v>37</v>
      </c>
      <c r="D141" s="7" t="s">
        <v>142</v>
      </c>
      <c r="E141" s="8">
        <v>40575110000104</v>
      </c>
      <c r="F141" s="7" t="s">
        <v>143</v>
      </c>
      <c r="G141" s="9">
        <v>6670</v>
      </c>
      <c r="H141" s="7">
        <v>12</v>
      </c>
      <c r="I141" s="10">
        <f>IFERROR(G141*H141,G141)</f>
        <v>80040</v>
      </c>
      <c r="J141" s="7" t="s">
        <v>144</v>
      </c>
      <c r="K141" s="11">
        <v>42943</v>
      </c>
      <c r="L141" s="11">
        <v>43674</v>
      </c>
      <c r="M141" s="11">
        <v>44039</v>
      </c>
      <c r="N141" s="11"/>
    </row>
    <row r="142" spans="1:14" ht="24" x14ac:dyDescent="0.2">
      <c r="A142" s="5" t="s">
        <v>16</v>
      </c>
      <c r="B142" s="6" t="s">
        <v>141</v>
      </c>
      <c r="C142" s="6" t="s">
        <v>46</v>
      </c>
      <c r="D142" s="7" t="s">
        <v>142</v>
      </c>
      <c r="E142" s="8">
        <v>40575110000104</v>
      </c>
      <c r="F142" s="7" t="s">
        <v>143</v>
      </c>
      <c r="G142" s="9">
        <v>6670</v>
      </c>
      <c r="H142" s="7">
        <v>12</v>
      </c>
      <c r="I142" s="10">
        <f>IFERROR(G142*H142,G142)</f>
        <v>80040</v>
      </c>
      <c r="J142" s="7" t="s">
        <v>144</v>
      </c>
      <c r="K142" s="11">
        <v>42943</v>
      </c>
      <c r="L142" s="11">
        <v>43674</v>
      </c>
      <c r="M142" s="11">
        <v>44039</v>
      </c>
      <c r="N142" s="11"/>
    </row>
    <row r="143" spans="1:14" ht="48" x14ac:dyDescent="0.2">
      <c r="A143" s="5" t="s">
        <v>16</v>
      </c>
      <c r="B143" s="6" t="s">
        <v>145</v>
      </c>
      <c r="C143" s="6" t="s">
        <v>18</v>
      </c>
      <c r="D143" s="7" t="s">
        <v>146</v>
      </c>
      <c r="E143" s="8">
        <v>15195645000102</v>
      </c>
      <c r="F143" s="7" t="s">
        <v>147</v>
      </c>
      <c r="G143" s="9">
        <v>620</v>
      </c>
      <c r="H143" s="7">
        <v>12</v>
      </c>
      <c r="I143" s="10">
        <f t="shared" si="2"/>
        <v>7440</v>
      </c>
      <c r="J143" s="7" t="s">
        <v>148</v>
      </c>
      <c r="K143" s="11">
        <v>43359</v>
      </c>
      <c r="L143" s="11">
        <v>43359</v>
      </c>
      <c r="M143" s="11">
        <v>43724</v>
      </c>
      <c r="N143" s="11"/>
    </row>
    <row r="144" spans="1:14" ht="48" x14ac:dyDescent="0.2">
      <c r="A144" s="5" t="s">
        <v>16</v>
      </c>
      <c r="B144" s="6" t="s">
        <v>145</v>
      </c>
      <c r="C144" s="6" t="s">
        <v>22</v>
      </c>
      <c r="D144" s="7" t="s">
        <v>146</v>
      </c>
      <c r="E144" s="8">
        <v>15195645000102</v>
      </c>
      <c r="F144" s="7" t="s">
        <v>147</v>
      </c>
      <c r="G144" s="9">
        <v>620</v>
      </c>
      <c r="H144" s="7">
        <v>12</v>
      </c>
      <c r="I144" s="10">
        <f>IFERROR(G144*H144,G144)</f>
        <v>7440</v>
      </c>
      <c r="J144" s="7" t="s">
        <v>148</v>
      </c>
      <c r="K144" s="11">
        <v>43359</v>
      </c>
      <c r="L144" s="11">
        <v>43724</v>
      </c>
      <c r="M144" s="11">
        <v>44090</v>
      </c>
      <c r="N144" s="11"/>
    </row>
    <row r="145" spans="1:14" ht="24" x14ac:dyDescent="0.2">
      <c r="A145" s="5" t="s">
        <v>16</v>
      </c>
      <c r="B145" s="6" t="s">
        <v>149</v>
      </c>
      <c r="C145" s="6" t="s">
        <v>18</v>
      </c>
      <c r="D145" s="7" t="s">
        <v>150</v>
      </c>
      <c r="E145" s="8">
        <v>12329958000100</v>
      </c>
      <c r="F145" s="7" t="s">
        <v>151</v>
      </c>
      <c r="G145" s="12"/>
      <c r="H145" s="7"/>
      <c r="I145" s="10">
        <f t="shared" si="2"/>
        <v>0</v>
      </c>
      <c r="J145" s="7" t="s">
        <v>152</v>
      </c>
      <c r="K145" s="11">
        <v>42156</v>
      </c>
      <c r="L145" s="11">
        <v>42156</v>
      </c>
      <c r="M145" s="11">
        <v>42522</v>
      </c>
      <c r="N145" s="11"/>
    </row>
    <row r="146" spans="1:14" ht="24" x14ac:dyDescent="0.2">
      <c r="A146" s="5" t="s">
        <v>16</v>
      </c>
      <c r="B146" s="6" t="s">
        <v>149</v>
      </c>
      <c r="C146" s="6" t="s">
        <v>22</v>
      </c>
      <c r="D146" s="7" t="s">
        <v>150</v>
      </c>
      <c r="E146" s="8">
        <v>12329958000100</v>
      </c>
      <c r="F146" s="7" t="s">
        <v>151</v>
      </c>
      <c r="G146" s="12"/>
      <c r="H146" s="7"/>
      <c r="I146" s="10">
        <f t="shared" si="2"/>
        <v>0</v>
      </c>
      <c r="J146" s="7" t="s">
        <v>152</v>
      </c>
      <c r="K146" s="11">
        <v>42156</v>
      </c>
      <c r="L146" s="11">
        <v>42300</v>
      </c>
      <c r="M146" s="11">
        <v>42522</v>
      </c>
      <c r="N146" s="11"/>
    </row>
    <row r="147" spans="1:14" ht="24" x14ac:dyDescent="0.2">
      <c r="A147" s="5" t="s">
        <v>16</v>
      </c>
      <c r="B147" s="6" t="s">
        <v>149</v>
      </c>
      <c r="C147" s="6" t="s">
        <v>23</v>
      </c>
      <c r="D147" s="7" t="s">
        <v>150</v>
      </c>
      <c r="E147" s="8">
        <v>12329958000100</v>
      </c>
      <c r="F147" s="7" t="s">
        <v>151</v>
      </c>
      <c r="G147" s="12"/>
      <c r="H147" s="7"/>
      <c r="I147" s="10">
        <f t="shared" si="2"/>
        <v>0</v>
      </c>
      <c r="J147" s="7" t="s">
        <v>152</v>
      </c>
      <c r="K147" s="11">
        <v>42156</v>
      </c>
      <c r="L147" s="11">
        <v>42470</v>
      </c>
      <c r="M147" s="11">
        <v>42887</v>
      </c>
      <c r="N147" s="11"/>
    </row>
    <row r="148" spans="1:14" ht="24" x14ac:dyDescent="0.2">
      <c r="A148" s="5" t="s">
        <v>16</v>
      </c>
      <c r="B148" s="6" t="s">
        <v>149</v>
      </c>
      <c r="C148" s="6" t="s">
        <v>36</v>
      </c>
      <c r="D148" s="7" t="s">
        <v>150</v>
      </c>
      <c r="E148" s="8">
        <v>12329958000100</v>
      </c>
      <c r="F148" s="7" t="s">
        <v>151</v>
      </c>
      <c r="G148" s="12"/>
      <c r="H148" s="7"/>
      <c r="I148" s="10">
        <f t="shared" si="2"/>
        <v>0</v>
      </c>
      <c r="J148" s="7" t="s">
        <v>152</v>
      </c>
      <c r="K148" s="11">
        <v>42156</v>
      </c>
      <c r="L148" s="11">
        <v>42918</v>
      </c>
      <c r="M148" s="11">
        <v>43253</v>
      </c>
      <c r="N148" s="11"/>
    </row>
    <row r="149" spans="1:14" ht="24" x14ac:dyDescent="0.2">
      <c r="A149" s="5" t="s">
        <v>16</v>
      </c>
      <c r="B149" s="6" t="s">
        <v>149</v>
      </c>
      <c r="C149" s="6" t="s">
        <v>37</v>
      </c>
      <c r="D149" s="7" t="s">
        <v>150</v>
      </c>
      <c r="E149" s="8">
        <v>12329958000100</v>
      </c>
      <c r="F149" s="7" t="s">
        <v>151</v>
      </c>
      <c r="G149" s="12"/>
      <c r="H149" s="7"/>
      <c r="I149" s="10">
        <f t="shared" si="2"/>
        <v>0</v>
      </c>
      <c r="J149" s="7" t="s">
        <v>152</v>
      </c>
      <c r="K149" s="11">
        <v>42156</v>
      </c>
      <c r="L149" s="11">
        <v>43254</v>
      </c>
      <c r="M149" s="11">
        <v>43618</v>
      </c>
      <c r="N149" s="11"/>
    </row>
    <row r="150" spans="1:14" ht="24" x14ac:dyDescent="0.2">
      <c r="A150" s="5" t="s">
        <v>16</v>
      </c>
      <c r="B150" s="6" t="s">
        <v>149</v>
      </c>
      <c r="C150" s="6" t="s">
        <v>46</v>
      </c>
      <c r="D150" s="7" t="s">
        <v>150</v>
      </c>
      <c r="E150" s="8">
        <v>12329958000100</v>
      </c>
      <c r="F150" s="7" t="s">
        <v>151</v>
      </c>
      <c r="G150" s="12"/>
      <c r="H150" s="7"/>
      <c r="I150" s="10">
        <f t="shared" si="2"/>
        <v>0</v>
      </c>
      <c r="J150" s="7" t="s">
        <v>152</v>
      </c>
      <c r="K150" s="11">
        <v>42156</v>
      </c>
      <c r="L150" s="11">
        <v>43618</v>
      </c>
      <c r="M150" s="11">
        <v>43983</v>
      </c>
      <c r="N150" s="11"/>
    </row>
    <row r="151" spans="1:14" ht="24" x14ac:dyDescent="0.2">
      <c r="A151" s="5" t="s">
        <v>16</v>
      </c>
      <c r="B151" s="6" t="s">
        <v>153</v>
      </c>
      <c r="C151" s="6" t="s">
        <v>18</v>
      </c>
      <c r="D151" s="7" t="s">
        <v>154</v>
      </c>
      <c r="E151" s="8">
        <v>7827455000124</v>
      </c>
      <c r="F151" s="7" t="s">
        <v>155</v>
      </c>
      <c r="G151" s="9">
        <v>4386</v>
      </c>
      <c r="H151" s="7">
        <v>12</v>
      </c>
      <c r="I151" s="10">
        <f t="shared" si="2"/>
        <v>52632</v>
      </c>
      <c r="J151" s="7" t="s">
        <v>156</v>
      </c>
      <c r="K151" s="11">
        <v>43405</v>
      </c>
      <c r="L151" s="11">
        <v>43405</v>
      </c>
      <c r="M151" s="11">
        <v>43770</v>
      </c>
      <c r="N151" s="11"/>
    </row>
    <row r="152" spans="1:14" ht="24" x14ac:dyDescent="0.2">
      <c r="A152" s="5" t="s">
        <v>16</v>
      </c>
      <c r="B152" s="6" t="s">
        <v>153</v>
      </c>
      <c r="C152" s="6" t="s">
        <v>22</v>
      </c>
      <c r="D152" s="7" t="s">
        <v>154</v>
      </c>
      <c r="E152" s="8">
        <v>7827455000124</v>
      </c>
      <c r="F152" s="7" t="s">
        <v>155</v>
      </c>
      <c r="G152" s="9">
        <v>4320</v>
      </c>
      <c r="H152" s="7">
        <v>12</v>
      </c>
      <c r="I152" s="10">
        <f>IFERROR(G152*H152,G152)</f>
        <v>51840</v>
      </c>
      <c r="J152" s="7" t="s">
        <v>156</v>
      </c>
      <c r="K152" s="11">
        <v>43405</v>
      </c>
      <c r="L152" s="11">
        <v>43771</v>
      </c>
      <c r="M152" s="11">
        <v>44136</v>
      </c>
      <c r="N152" s="11"/>
    </row>
    <row r="153" spans="1:14" ht="24" x14ac:dyDescent="0.2">
      <c r="A153" s="5" t="s">
        <v>16</v>
      </c>
      <c r="B153" s="6" t="s">
        <v>157</v>
      </c>
      <c r="C153" s="6" t="s">
        <v>18</v>
      </c>
      <c r="D153" s="7" t="s">
        <v>158</v>
      </c>
      <c r="E153" s="8">
        <v>5623514000206</v>
      </c>
      <c r="F153" s="7" t="s">
        <v>159</v>
      </c>
      <c r="G153" s="9">
        <v>1000</v>
      </c>
      <c r="H153" s="7">
        <v>12</v>
      </c>
      <c r="I153" s="10">
        <f t="shared" si="2"/>
        <v>12000</v>
      </c>
      <c r="J153" s="7" t="s">
        <v>160</v>
      </c>
      <c r="K153" s="11">
        <v>41579</v>
      </c>
      <c r="L153" s="11">
        <v>41579</v>
      </c>
      <c r="M153" s="11">
        <v>41944</v>
      </c>
      <c r="N153" s="11"/>
    </row>
    <row r="154" spans="1:14" ht="24" x14ac:dyDescent="0.2">
      <c r="A154" s="5" t="s">
        <v>16</v>
      </c>
      <c r="B154" s="6" t="s">
        <v>157</v>
      </c>
      <c r="C154" s="6" t="s">
        <v>22</v>
      </c>
      <c r="D154" s="7" t="s">
        <v>158</v>
      </c>
      <c r="E154" s="8">
        <v>5623514000206</v>
      </c>
      <c r="F154" s="7" t="s">
        <v>159</v>
      </c>
      <c r="G154" s="9">
        <v>1000</v>
      </c>
      <c r="H154" s="7">
        <v>12</v>
      </c>
      <c r="I154" s="10">
        <f t="shared" si="2"/>
        <v>12000</v>
      </c>
      <c r="J154" s="7" t="s">
        <v>160</v>
      </c>
      <c r="K154" s="11">
        <v>41579</v>
      </c>
      <c r="L154" s="11">
        <v>41945</v>
      </c>
      <c r="M154" s="11">
        <v>42310</v>
      </c>
      <c r="N154" s="11"/>
    </row>
    <row r="155" spans="1:14" ht="24" x14ac:dyDescent="0.2">
      <c r="A155" s="5" t="s">
        <v>16</v>
      </c>
      <c r="B155" s="6" t="s">
        <v>157</v>
      </c>
      <c r="C155" s="6" t="s">
        <v>23</v>
      </c>
      <c r="D155" s="7" t="s">
        <v>158</v>
      </c>
      <c r="E155" s="8">
        <v>5623514000206</v>
      </c>
      <c r="F155" s="7" t="s">
        <v>159</v>
      </c>
      <c r="G155" s="9">
        <v>1000</v>
      </c>
      <c r="H155" s="7">
        <v>12</v>
      </c>
      <c r="I155" s="10">
        <f t="shared" si="2"/>
        <v>12000</v>
      </c>
      <c r="J155" s="7" t="s">
        <v>160</v>
      </c>
      <c r="K155" s="11">
        <v>41579</v>
      </c>
      <c r="L155" s="11">
        <v>42311</v>
      </c>
      <c r="M155" s="11">
        <v>42553</v>
      </c>
      <c r="N155" s="11"/>
    </row>
    <row r="156" spans="1:14" ht="24" x14ac:dyDescent="0.2">
      <c r="A156" s="5" t="s">
        <v>16</v>
      </c>
      <c r="B156" s="6" t="s">
        <v>157</v>
      </c>
      <c r="C156" s="6" t="s">
        <v>36</v>
      </c>
      <c r="D156" s="7" t="s">
        <v>158</v>
      </c>
      <c r="E156" s="8">
        <v>5623514000206</v>
      </c>
      <c r="F156" s="7" t="s">
        <v>159</v>
      </c>
      <c r="G156" s="9">
        <v>1000</v>
      </c>
      <c r="H156" s="7">
        <v>12</v>
      </c>
      <c r="I156" s="10">
        <f t="shared" si="2"/>
        <v>12000</v>
      </c>
      <c r="J156" s="7" t="s">
        <v>160</v>
      </c>
      <c r="K156" s="11">
        <v>41579</v>
      </c>
      <c r="L156" s="11">
        <v>42554</v>
      </c>
      <c r="M156" s="11">
        <v>42918</v>
      </c>
      <c r="N156" s="11"/>
    </row>
    <row r="157" spans="1:14" ht="24" x14ac:dyDescent="0.2">
      <c r="A157" s="5" t="s">
        <v>16</v>
      </c>
      <c r="B157" s="6" t="s">
        <v>157</v>
      </c>
      <c r="C157" s="6" t="s">
        <v>37</v>
      </c>
      <c r="D157" s="7" t="s">
        <v>158</v>
      </c>
      <c r="E157" s="8">
        <v>5623514000206</v>
      </c>
      <c r="F157" s="7" t="s">
        <v>159</v>
      </c>
      <c r="G157" s="9">
        <v>1000</v>
      </c>
      <c r="H157" s="7">
        <v>12</v>
      </c>
      <c r="I157" s="10">
        <f t="shared" si="2"/>
        <v>12000</v>
      </c>
      <c r="J157" s="7" t="s">
        <v>160</v>
      </c>
      <c r="K157" s="11">
        <v>41579</v>
      </c>
      <c r="L157" s="11">
        <v>42919</v>
      </c>
      <c r="M157" s="11">
        <v>43284</v>
      </c>
      <c r="N157" s="11"/>
    </row>
    <row r="158" spans="1:14" ht="24" x14ac:dyDescent="0.2">
      <c r="A158" s="5" t="s">
        <v>16</v>
      </c>
      <c r="B158" s="6" t="s">
        <v>157</v>
      </c>
      <c r="C158" s="6" t="s">
        <v>46</v>
      </c>
      <c r="D158" s="7" t="s">
        <v>158</v>
      </c>
      <c r="E158" s="8">
        <v>5623514000206</v>
      </c>
      <c r="F158" s="7" t="s">
        <v>159</v>
      </c>
      <c r="G158" s="9">
        <v>1000</v>
      </c>
      <c r="H158" s="7">
        <v>12</v>
      </c>
      <c r="I158" s="10">
        <f t="shared" si="2"/>
        <v>12000</v>
      </c>
      <c r="J158" s="7" t="s">
        <v>160</v>
      </c>
      <c r="K158" s="11">
        <v>41579</v>
      </c>
      <c r="L158" s="11">
        <v>43285</v>
      </c>
      <c r="M158" s="11">
        <v>43649</v>
      </c>
      <c r="N158" s="11"/>
    </row>
    <row r="159" spans="1:14" ht="24" x14ac:dyDescent="0.2">
      <c r="A159" s="5" t="s">
        <v>16</v>
      </c>
      <c r="B159" s="6" t="s">
        <v>157</v>
      </c>
      <c r="C159" s="6" t="s">
        <v>47</v>
      </c>
      <c r="D159" s="7" t="s">
        <v>158</v>
      </c>
      <c r="E159" s="8">
        <v>5623514000206</v>
      </c>
      <c r="F159" s="7" t="s">
        <v>159</v>
      </c>
      <c r="G159" s="9">
        <v>1000</v>
      </c>
      <c r="H159" s="7">
        <v>12</v>
      </c>
      <c r="I159" s="10">
        <f>IFERROR(G159*H159,G159)</f>
        <v>12000</v>
      </c>
      <c r="J159" s="7" t="s">
        <v>160</v>
      </c>
      <c r="K159" s="11">
        <v>41579</v>
      </c>
      <c r="L159" s="11">
        <v>43649</v>
      </c>
      <c r="M159" s="11">
        <v>43832</v>
      </c>
      <c r="N159" s="11"/>
    </row>
    <row r="160" spans="1:14" ht="24" x14ac:dyDescent="0.2">
      <c r="A160" s="5" t="s">
        <v>16</v>
      </c>
      <c r="B160" s="6" t="s">
        <v>157</v>
      </c>
      <c r="C160" s="6" t="s">
        <v>89</v>
      </c>
      <c r="D160" s="7" t="s">
        <v>158</v>
      </c>
      <c r="E160" s="8">
        <v>5623514000206</v>
      </c>
      <c r="F160" s="7" t="s">
        <v>159</v>
      </c>
      <c r="G160" s="9">
        <v>1000</v>
      </c>
      <c r="H160" s="7">
        <v>12</v>
      </c>
      <c r="I160" s="10">
        <f>IFERROR(G160*H160,G160)</f>
        <v>12000</v>
      </c>
      <c r="J160" s="7" t="s">
        <v>160</v>
      </c>
      <c r="K160" s="11">
        <v>41579</v>
      </c>
      <c r="L160" s="11">
        <v>43832</v>
      </c>
      <c r="M160" s="11">
        <v>44014</v>
      </c>
      <c r="N160" s="11"/>
    </row>
    <row r="161" spans="1:14" ht="72" x14ac:dyDescent="0.2">
      <c r="A161" s="5" t="s">
        <v>16</v>
      </c>
      <c r="B161" s="6" t="s">
        <v>161</v>
      </c>
      <c r="C161" s="6" t="s">
        <v>18</v>
      </c>
      <c r="D161" s="7" t="s">
        <v>162</v>
      </c>
      <c r="E161" s="8">
        <v>25006149000109</v>
      </c>
      <c r="F161" s="7" t="s">
        <v>163</v>
      </c>
      <c r="G161" s="12"/>
      <c r="H161" s="7"/>
      <c r="I161" s="10">
        <f t="shared" ref="I161:I227" si="3">IFERROR(G161*H161,G161)</f>
        <v>0</v>
      </c>
      <c r="J161" s="7" t="s">
        <v>164</v>
      </c>
      <c r="K161" s="11">
        <v>42683</v>
      </c>
      <c r="L161" s="11">
        <v>42683</v>
      </c>
      <c r="M161" s="11" t="s">
        <v>52</v>
      </c>
      <c r="N161" s="11"/>
    </row>
    <row r="162" spans="1:14" ht="48" x14ac:dyDescent="0.2">
      <c r="A162" s="5" t="s">
        <v>16</v>
      </c>
      <c r="B162" s="6" t="s">
        <v>165</v>
      </c>
      <c r="C162" s="6" t="s">
        <v>18</v>
      </c>
      <c r="D162" s="7" t="s">
        <v>166</v>
      </c>
      <c r="E162" s="8">
        <v>2282241000104</v>
      </c>
      <c r="F162" s="7" t="s">
        <v>167</v>
      </c>
      <c r="G162" s="9">
        <v>2200</v>
      </c>
      <c r="H162" s="7">
        <v>12</v>
      </c>
      <c r="I162" s="10">
        <f t="shared" si="3"/>
        <v>26400</v>
      </c>
      <c r="J162" s="7" t="s">
        <v>168</v>
      </c>
      <c r="K162" s="11">
        <v>43010</v>
      </c>
      <c r="L162" s="11">
        <v>43010</v>
      </c>
      <c r="M162" s="11">
        <v>43375</v>
      </c>
      <c r="N162" s="11"/>
    </row>
    <row r="163" spans="1:14" ht="48" x14ac:dyDescent="0.2">
      <c r="A163" s="5" t="s">
        <v>16</v>
      </c>
      <c r="B163" s="6" t="s">
        <v>165</v>
      </c>
      <c r="C163" s="6" t="s">
        <v>22</v>
      </c>
      <c r="D163" s="7" t="s">
        <v>166</v>
      </c>
      <c r="E163" s="8">
        <v>2282241000104</v>
      </c>
      <c r="F163" s="7" t="s">
        <v>167</v>
      </c>
      <c r="G163" s="9">
        <v>2200</v>
      </c>
      <c r="H163" s="7">
        <v>12</v>
      </c>
      <c r="I163" s="10">
        <f t="shared" si="3"/>
        <v>26400</v>
      </c>
      <c r="J163" s="7" t="s">
        <v>168</v>
      </c>
      <c r="K163" s="11">
        <v>43010</v>
      </c>
      <c r="L163" s="11">
        <v>43375</v>
      </c>
      <c r="M163" s="11">
        <v>43740</v>
      </c>
      <c r="N163" s="11"/>
    </row>
    <row r="164" spans="1:14" ht="48" x14ac:dyDescent="0.2">
      <c r="A164" s="5" t="s">
        <v>16</v>
      </c>
      <c r="B164" s="6" t="s">
        <v>165</v>
      </c>
      <c r="C164" s="6" t="s">
        <v>23</v>
      </c>
      <c r="D164" s="7" t="s">
        <v>166</v>
      </c>
      <c r="E164" s="8">
        <v>2282241000104</v>
      </c>
      <c r="F164" s="7" t="s">
        <v>167</v>
      </c>
      <c r="G164" s="9">
        <v>2200</v>
      </c>
      <c r="H164" s="7">
        <v>12</v>
      </c>
      <c r="I164" s="10">
        <f>IFERROR(G164*H164,G164)</f>
        <v>26400</v>
      </c>
      <c r="J164" s="7" t="s">
        <v>168</v>
      </c>
      <c r="K164" s="11">
        <v>43010</v>
      </c>
      <c r="L164" s="11">
        <v>43741</v>
      </c>
      <c r="M164" s="11">
        <v>44106</v>
      </c>
      <c r="N164" s="11"/>
    </row>
    <row r="165" spans="1:14" ht="36" x14ac:dyDescent="0.2">
      <c r="A165" s="5" t="s">
        <v>16</v>
      </c>
      <c r="B165" s="6" t="s">
        <v>169</v>
      </c>
      <c r="C165" s="6" t="s">
        <v>18</v>
      </c>
      <c r="D165" s="7" t="s">
        <v>170</v>
      </c>
      <c r="E165" s="8">
        <v>58921792000117</v>
      </c>
      <c r="F165" s="7" t="s">
        <v>171</v>
      </c>
      <c r="G165" s="9">
        <v>14995</v>
      </c>
      <c r="H165" s="7">
        <v>12</v>
      </c>
      <c r="I165" s="10">
        <f t="shared" si="3"/>
        <v>179940</v>
      </c>
      <c r="J165" s="7" t="s">
        <v>172</v>
      </c>
      <c r="K165" s="11">
        <v>42080</v>
      </c>
      <c r="L165" s="11">
        <v>42080</v>
      </c>
      <c r="M165" s="11">
        <v>42446</v>
      </c>
      <c r="N165" s="11"/>
    </row>
    <row r="166" spans="1:14" ht="36" x14ac:dyDescent="0.2">
      <c r="A166" s="5" t="s">
        <v>16</v>
      </c>
      <c r="B166" s="6" t="s">
        <v>169</v>
      </c>
      <c r="C166" s="6" t="s">
        <v>22</v>
      </c>
      <c r="D166" s="7" t="s">
        <v>170</v>
      </c>
      <c r="E166" s="8">
        <v>58921792000117</v>
      </c>
      <c r="F166" s="7" t="s">
        <v>171</v>
      </c>
      <c r="G166" s="9">
        <v>14995</v>
      </c>
      <c r="H166" s="7">
        <v>3</v>
      </c>
      <c r="I166" s="10">
        <f t="shared" si="3"/>
        <v>44985</v>
      </c>
      <c r="J166" s="7" t="s">
        <v>172</v>
      </c>
      <c r="K166" s="11">
        <v>42080</v>
      </c>
      <c r="L166" s="11">
        <v>42424</v>
      </c>
      <c r="M166" s="11">
        <v>42554</v>
      </c>
      <c r="N166" s="11"/>
    </row>
    <row r="167" spans="1:14" ht="36" x14ac:dyDescent="0.2">
      <c r="A167" s="5" t="s">
        <v>16</v>
      </c>
      <c r="B167" s="6" t="s">
        <v>169</v>
      </c>
      <c r="C167" s="6" t="s">
        <v>23</v>
      </c>
      <c r="D167" s="7" t="s">
        <v>170</v>
      </c>
      <c r="E167" s="8">
        <v>58921792000117</v>
      </c>
      <c r="F167" s="7" t="s">
        <v>171</v>
      </c>
      <c r="G167" s="9">
        <v>12344</v>
      </c>
      <c r="H167" s="7">
        <v>12</v>
      </c>
      <c r="I167" s="10">
        <f t="shared" si="3"/>
        <v>148128</v>
      </c>
      <c r="J167" s="7" t="s">
        <v>172</v>
      </c>
      <c r="K167" s="11">
        <v>42080</v>
      </c>
      <c r="L167" s="11">
        <v>42445</v>
      </c>
      <c r="M167" s="11">
        <v>42554</v>
      </c>
      <c r="N167" s="11"/>
    </row>
    <row r="168" spans="1:14" ht="36" x14ac:dyDescent="0.2">
      <c r="A168" s="5" t="s">
        <v>16</v>
      </c>
      <c r="B168" s="6" t="s">
        <v>169</v>
      </c>
      <c r="C168" s="6" t="s">
        <v>36</v>
      </c>
      <c r="D168" s="7" t="s">
        <v>170</v>
      </c>
      <c r="E168" s="8">
        <v>58921792000117</v>
      </c>
      <c r="F168" s="7" t="s">
        <v>171</v>
      </c>
      <c r="G168" s="9">
        <v>12344</v>
      </c>
      <c r="H168" s="7">
        <v>12</v>
      </c>
      <c r="I168" s="10">
        <f t="shared" si="3"/>
        <v>148128</v>
      </c>
      <c r="J168" s="7" t="s">
        <v>172</v>
      </c>
      <c r="K168" s="11">
        <v>42080</v>
      </c>
      <c r="L168" s="11">
        <v>42555</v>
      </c>
      <c r="M168" s="11">
        <v>42919</v>
      </c>
      <c r="N168" s="11"/>
    </row>
    <row r="169" spans="1:14" ht="36" x14ac:dyDescent="0.2">
      <c r="A169" s="5" t="s">
        <v>16</v>
      </c>
      <c r="B169" s="6" t="s">
        <v>169</v>
      </c>
      <c r="C169" s="6" t="s">
        <v>37</v>
      </c>
      <c r="D169" s="7" t="s">
        <v>170</v>
      </c>
      <c r="E169" s="8">
        <v>58921792000117</v>
      </c>
      <c r="F169" s="7" t="s">
        <v>171</v>
      </c>
      <c r="G169" s="9">
        <v>12344</v>
      </c>
      <c r="H169" s="7">
        <v>12</v>
      </c>
      <c r="I169" s="10">
        <f t="shared" si="3"/>
        <v>148128</v>
      </c>
      <c r="J169" s="7" t="s">
        <v>172</v>
      </c>
      <c r="K169" s="11">
        <v>42080</v>
      </c>
      <c r="L169" s="11">
        <v>42920</v>
      </c>
      <c r="M169" s="11">
        <v>43285</v>
      </c>
      <c r="N169" s="11"/>
    </row>
    <row r="170" spans="1:14" ht="36" x14ac:dyDescent="0.2">
      <c r="A170" s="5" t="s">
        <v>16</v>
      </c>
      <c r="B170" s="6" t="s">
        <v>169</v>
      </c>
      <c r="C170" s="6" t="s">
        <v>46</v>
      </c>
      <c r="D170" s="7" t="s">
        <v>170</v>
      </c>
      <c r="E170" s="8">
        <v>58921792000117</v>
      </c>
      <c r="F170" s="7" t="s">
        <v>171</v>
      </c>
      <c r="G170" s="9">
        <v>12344</v>
      </c>
      <c r="H170" s="7">
        <v>12</v>
      </c>
      <c r="I170" s="10">
        <f t="shared" si="3"/>
        <v>148128</v>
      </c>
      <c r="J170" s="7" t="s">
        <v>172</v>
      </c>
      <c r="K170" s="11">
        <v>42080</v>
      </c>
      <c r="L170" s="11">
        <v>43285</v>
      </c>
      <c r="M170" s="11">
        <v>43650</v>
      </c>
      <c r="N170" s="11"/>
    </row>
    <row r="171" spans="1:14" ht="36" x14ac:dyDescent="0.2">
      <c r="A171" s="5" t="s">
        <v>16</v>
      </c>
      <c r="B171" s="6" t="s">
        <v>169</v>
      </c>
      <c r="C171" s="6" t="s">
        <v>47</v>
      </c>
      <c r="D171" s="7" t="s">
        <v>170</v>
      </c>
      <c r="E171" s="8">
        <v>58921792000117</v>
      </c>
      <c r="F171" s="7" t="s">
        <v>171</v>
      </c>
      <c r="G171" s="9">
        <v>12344</v>
      </c>
      <c r="H171" s="7">
        <v>12</v>
      </c>
      <c r="I171" s="10">
        <f>IFERROR(G171*H171,G171)</f>
        <v>148128</v>
      </c>
      <c r="J171" s="7" t="s">
        <v>172</v>
      </c>
      <c r="K171" s="11">
        <v>42080</v>
      </c>
      <c r="L171" s="11">
        <v>43651</v>
      </c>
      <c r="M171" s="11">
        <v>44016</v>
      </c>
      <c r="N171" s="11"/>
    </row>
    <row r="172" spans="1:14" ht="36" x14ac:dyDescent="0.2">
      <c r="A172" s="5" t="s">
        <v>16</v>
      </c>
      <c r="B172" s="6" t="s">
        <v>173</v>
      </c>
      <c r="C172" s="6" t="s">
        <v>18</v>
      </c>
      <c r="D172" s="7" t="s">
        <v>174</v>
      </c>
      <c r="E172" s="8">
        <v>73302879000108</v>
      </c>
      <c r="F172" s="7" t="s">
        <v>175</v>
      </c>
      <c r="G172" s="9">
        <v>843.97</v>
      </c>
      <c r="H172" s="7">
        <v>12</v>
      </c>
      <c r="I172" s="10">
        <f t="shared" si="3"/>
        <v>10127.64</v>
      </c>
      <c r="J172" s="7" t="s">
        <v>176</v>
      </c>
      <c r="K172" s="11">
        <v>42257</v>
      </c>
      <c r="L172" s="11">
        <v>42257</v>
      </c>
      <c r="M172" s="11">
        <v>42623</v>
      </c>
      <c r="N172" s="11"/>
    </row>
    <row r="173" spans="1:14" ht="36" x14ac:dyDescent="0.2">
      <c r="A173" s="5" t="s">
        <v>16</v>
      </c>
      <c r="B173" s="6" t="s">
        <v>173</v>
      </c>
      <c r="C173" s="6" t="s">
        <v>22</v>
      </c>
      <c r="D173" s="7" t="s">
        <v>174</v>
      </c>
      <c r="E173" s="8">
        <v>73302879000108</v>
      </c>
      <c r="F173" s="7" t="s">
        <v>175</v>
      </c>
      <c r="G173" s="9">
        <v>843.97</v>
      </c>
      <c r="H173" s="7">
        <v>12</v>
      </c>
      <c r="I173" s="10">
        <f t="shared" si="3"/>
        <v>10127.64</v>
      </c>
      <c r="J173" s="7" t="s">
        <v>176</v>
      </c>
      <c r="K173" s="11">
        <v>42257</v>
      </c>
      <c r="L173" s="11">
        <v>42624</v>
      </c>
      <c r="M173" s="11">
        <v>42988</v>
      </c>
      <c r="N173" s="11"/>
    </row>
    <row r="174" spans="1:14" ht="36" x14ac:dyDescent="0.2">
      <c r="A174" s="5" t="s">
        <v>16</v>
      </c>
      <c r="B174" s="6" t="s">
        <v>173</v>
      </c>
      <c r="C174" s="6" t="s">
        <v>23</v>
      </c>
      <c r="D174" s="7" t="s">
        <v>174</v>
      </c>
      <c r="E174" s="8">
        <v>73302879000108</v>
      </c>
      <c r="F174" s="7" t="s">
        <v>175</v>
      </c>
      <c r="G174" s="9">
        <v>843.97</v>
      </c>
      <c r="H174" s="7">
        <v>12</v>
      </c>
      <c r="I174" s="10">
        <f t="shared" si="3"/>
        <v>10127.64</v>
      </c>
      <c r="J174" s="7" t="s">
        <v>176</v>
      </c>
      <c r="K174" s="11">
        <v>42257</v>
      </c>
      <c r="L174" s="11">
        <v>42988</v>
      </c>
      <c r="M174" s="11">
        <v>43353</v>
      </c>
      <c r="N174" s="11"/>
    </row>
    <row r="175" spans="1:14" ht="36" x14ac:dyDescent="0.2">
      <c r="A175" s="5" t="s">
        <v>16</v>
      </c>
      <c r="B175" s="6" t="s">
        <v>173</v>
      </c>
      <c r="C175" s="6" t="s">
        <v>36</v>
      </c>
      <c r="D175" s="7" t="s">
        <v>174</v>
      </c>
      <c r="E175" s="8">
        <v>73302879000108</v>
      </c>
      <c r="F175" s="7" t="s">
        <v>175</v>
      </c>
      <c r="G175" s="9">
        <v>843.97</v>
      </c>
      <c r="H175" s="7">
        <v>12</v>
      </c>
      <c r="I175" s="10">
        <f t="shared" si="3"/>
        <v>10127.64</v>
      </c>
      <c r="J175" s="7" t="s">
        <v>176</v>
      </c>
      <c r="K175" s="11">
        <v>42257</v>
      </c>
      <c r="L175" s="11">
        <v>43353</v>
      </c>
      <c r="M175" s="11">
        <v>43718</v>
      </c>
      <c r="N175" s="11"/>
    </row>
    <row r="176" spans="1:14" ht="36" x14ac:dyDescent="0.2">
      <c r="A176" s="5" t="s">
        <v>16</v>
      </c>
      <c r="B176" s="6" t="s">
        <v>173</v>
      </c>
      <c r="C176" s="6" t="s">
        <v>37</v>
      </c>
      <c r="D176" s="7" t="s">
        <v>174</v>
      </c>
      <c r="E176" s="8">
        <v>73302879000108</v>
      </c>
      <c r="F176" s="7" t="s">
        <v>175</v>
      </c>
      <c r="G176" s="9">
        <v>843.97</v>
      </c>
      <c r="H176" s="7">
        <v>12</v>
      </c>
      <c r="I176" s="10">
        <f>IFERROR(G176*H176,G176)</f>
        <v>10127.64</v>
      </c>
      <c r="J176" s="7" t="s">
        <v>176</v>
      </c>
      <c r="K176" s="11">
        <v>42257</v>
      </c>
      <c r="L176" s="11">
        <v>43719</v>
      </c>
      <c r="M176" s="11">
        <v>44084</v>
      </c>
      <c r="N176" s="11"/>
    </row>
    <row r="177" spans="1:14" ht="36" x14ac:dyDescent="0.2">
      <c r="A177" s="5" t="s">
        <v>16</v>
      </c>
      <c r="B177" s="6" t="s">
        <v>177</v>
      </c>
      <c r="C177" s="6" t="s">
        <v>18</v>
      </c>
      <c r="D177" s="7" t="s">
        <v>178</v>
      </c>
      <c r="E177" s="8">
        <v>25029414000174</v>
      </c>
      <c r="F177" s="7" t="s">
        <v>179</v>
      </c>
      <c r="G177" s="12"/>
      <c r="H177" s="7"/>
      <c r="I177" s="10">
        <f t="shared" si="3"/>
        <v>0</v>
      </c>
      <c r="J177" s="7" t="s">
        <v>180</v>
      </c>
      <c r="K177" s="11">
        <v>43018</v>
      </c>
      <c r="L177" s="11">
        <v>43018</v>
      </c>
      <c r="M177" s="11">
        <v>43383</v>
      </c>
      <c r="N177" s="11"/>
    </row>
    <row r="178" spans="1:14" ht="36" x14ac:dyDescent="0.2">
      <c r="A178" s="5" t="s">
        <v>16</v>
      </c>
      <c r="B178" s="6" t="s">
        <v>177</v>
      </c>
      <c r="C178" s="6" t="s">
        <v>22</v>
      </c>
      <c r="D178" s="7" t="s">
        <v>178</v>
      </c>
      <c r="E178" s="8">
        <v>25029414000174</v>
      </c>
      <c r="F178" s="7" t="s">
        <v>179</v>
      </c>
      <c r="G178" s="12"/>
      <c r="H178" s="7"/>
      <c r="I178" s="10">
        <f t="shared" si="3"/>
        <v>0</v>
      </c>
      <c r="J178" s="7" t="s">
        <v>180</v>
      </c>
      <c r="K178" s="11">
        <v>43018</v>
      </c>
      <c r="L178" s="11">
        <v>43383</v>
      </c>
      <c r="M178" s="11">
        <v>43748</v>
      </c>
      <c r="N178" s="11"/>
    </row>
    <row r="179" spans="1:14" ht="36" x14ac:dyDescent="0.2">
      <c r="A179" s="5" t="s">
        <v>16</v>
      </c>
      <c r="B179" s="6" t="s">
        <v>177</v>
      </c>
      <c r="C179" s="6" t="s">
        <v>23</v>
      </c>
      <c r="D179" s="7" t="s">
        <v>178</v>
      </c>
      <c r="E179" s="8">
        <v>25029414000174</v>
      </c>
      <c r="F179" s="7" t="s">
        <v>179</v>
      </c>
      <c r="G179" s="12"/>
      <c r="H179" s="7"/>
      <c r="I179" s="10">
        <f>IFERROR(G179*H179,G179)</f>
        <v>0</v>
      </c>
      <c r="J179" s="7" t="s">
        <v>180</v>
      </c>
      <c r="K179" s="11">
        <v>43018</v>
      </c>
      <c r="L179" s="11">
        <v>43749</v>
      </c>
      <c r="M179" s="11">
        <v>44114</v>
      </c>
      <c r="N179" s="11"/>
    </row>
    <row r="180" spans="1:14" ht="60" x14ac:dyDescent="0.2">
      <c r="A180" s="5" t="s">
        <v>16</v>
      </c>
      <c r="B180" s="6" t="s">
        <v>181</v>
      </c>
      <c r="C180" s="6" t="s">
        <v>18</v>
      </c>
      <c r="D180" s="7" t="s">
        <v>182</v>
      </c>
      <c r="E180" s="8">
        <v>12940384000101</v>
      </c>
      <c r="F180" s="7" t="s">
        <v>183</v>
      </c>
      <c r="G180" s="12"/>
      <c r="H180" s="7"/>
      <c r="I180" s="10">
        <f t="shared" si="3"/>
        <v>0</v>
      </c>
      <c r="J180" s="7" t="s">
        <v>184</v>
      </c>
      <c r="K180" s="11">
        <v>42992</v>
      </c>
      <c r="L180" s="11">
        <v>42992</v>
      </c>
      <c r="M180" s="11">
        <v>43357</v>
      </c>
      <c r="N180" s="11"/>
    </row>
    <row r="181" spans="1:14" ht="60" x14ac:dyDescent="0.2">
      <c r="A181" s="5" t="s">
        <v>16</v>
      </c>
      <c r="B181" s="6" t="s">
        <v>181</v>
      </c>
      <c r="C181" s="6" t="s">
        <v>22</v>
      </c>
      <c r="D181" s="7" t="s">
        <v>182</v>
      </c>
      <c r="E181" s="8">
        <v>12940384000101</v>
      </c>
      <c r="F181" s="7" t="s">
        <v>183</v>
      </c>
      <c r="G181" s="12"/>
      <c r="H181" s="7"/>
      <c r="I181" s="10">
        <f t="shared" si="3"/>
        <v>0</v>
      </c>
      <c r="J181" s="7" t="s">
        <v>184</v>
      </c>
      <c r="K181" s="11">
        <v>42992</v>
      </c>
      <c r="L181" s="11">
        <v>42992</v>
      </c>
      <c r="M181" s="11">
        <v>42992</v>
      </c>
      <c r="N181" s="11"/>
    </row>
    <row r="182" spans="1:14" ht="60" x14ac:dyDescent="0.2">
      <c r="A182" s="5" t="s">
        <v>16</v>
      </c>
      <c r="B182" s="6" t="s">
        <v>181</v>
      </c>
      <c r="C182" s="6" t="s">
        <v>23</v>
      </c>
      <c r="D182" s="7" t="s">
        <v>182</v>
      </c>
      <c r="E182" s="8">
        <v>12940384000101</v>
      </c>
      <c r="F182" s="7" t="s">
        <v>183</v>
      </c>
      <c r="G182" s="12"/>
      <c r="H182" s="7"/>
      <c r="I182" s="10">
        <f t="shared" si="3"/>
        <v>0</v>
      </c>
      <c r="J182" s="7" t="s">
        <v>184</v>
      </c>
      <c r="K182" s="11">
        <v>42992</v>
      </c>
      <c r="L182" s="11">
        <v>43357</v>
      </c>
      <c r="M182" s="11">
        <v>43722</v>
      </c>
      <c r="N182" s="11"/>
    </row>
    <row r="183" spans="1:14" ht="60" x14ac:dyDescent="0.2">
      <c r="A183" s="5" t="s">
        <v>16</v>
      </c>
      <c r="B183" s="6" t="s">
        <v>181</v>
      </c>
      <c r="C183" s="6" t="s">
        <v>36</v>
      </c>
      <c r="D183" s="7" t="s">
        <v>182</v>
      </c>
      <c r="E183" s="8">
        <v>12940384000101</v>
      </c>
      <c r="F183" s="7" t="s">
        <v>183</v>
      </c>
      <c r="G183" s="12"/>
      <c r="H183" s="7"/>
      <c r="I183" s="10">
        <f t="shared" si="3"/>
        <v>0</v>
      </c>
      <c r="J183" s="7" t="s">
        <v>184</v>
      </c>
      <c r="K183" s="11">
        <v>42992</v>
      </c>
      <c r="L183" s="11">
        <v>43357</v>
      </c>
      <c r="M183" s="11">
        <v>43722</v>
      </c>
      <c r="N183" s="11"/>
    </row>
    <row r="184" spans="1:14" ht="60" x14ac:dyDescent="0.2">
      <c r="A184" s="5" t="s">
        <v>16</v>
      </c>
      <c r="B184" s="6" t="s">
        <v>181</v>
      </c>
      <c r="C184" s="6" t="s">
        <v>37</v>
      </c>
      <c r="D184" s="7" t="s">
        <v>182</v>
      </c>
      <c r="E184" s="8">
        <v>12940384000101</v>
      </c>
      <c r="F184" s="7" t="s">
        <v>183</v>
      </c>
      <c r="G184" s="12"/>
      <c r="H184" s="7"/>
      <c r="I184" s="10">
        <f>IFERROR(G184*H184,G184)</f>
        <v>0</v>
      </c>
      <c r="J184" s="7" t="s">
        <v>184</v>
      </c>
      <c r="K184" s="11">
        <v>42992</v>
      </c>
      <c r="L184" s="11">
        <v>43723</v>
      </c>
      <c r="M184" s="11">
        <v>44088</v>
      </c>
      <c r="N184" s="11"/>
    </row>
    <row r="185" spans="1:14" ht="60" x14ac:dyDescent="0.2">
      <c r="A185" s="5" t="s">
        <v>16</v>
      </c>
      <c r="B185" s="6" t="s">
        <v>185</v>
      </c>
      <c r="C185" s="6" t="s">
        <v>18</v>
      </c>
      <c r="D185" s="7" t="s">
        <v>182</v>
      </c>
      <c r="E185" s="8">
        <v>12940384000101</v>
      </c>
      <c r="F185" s="7" t="s">
        <v>186</v>
      </c>
      <c r="G185" s="12"/>
      <c r="H185" s="7"/>
      <c r="I185" s="10">
        <f t="shared" si="3"/>
        <v>0</v>
      </c>
      <c r="J185" s="7" t="s">
        <v>187</v>
      </c>
      <c r="K185" s="11">
        <v>42992</v>
      </c>
      <c r="L185" s="11">
        <v>42860</v>
      </c>
      <c r="M185" s="11">
        <v>43225</v>
      </c>
      <c r="N185" s="11"/>
    </row>
    <row r="186" spans="1:14" ht="60" x14ac:dyDescent="0.2">
      <c r="A186" s="5" t="s">
        <v>16</v>
      </c>
      <c r="B186" s="6" t="s">
        <v>185</v>
      </c>
      <c r="C186" s="6" t="s">
        <v>22</v>
      </c>
      <c r="D186" s="7" t="s">
        <v>182</v>
      </c>
      <c r="E186" s="8">
        <v>12940384000101</v>
      </c>
      <c r="F186" s="7" t="s">
        <v>186</v>
      </c>
      <c r="G186" s="12"/>
      <c r="H186" s="7"/>
      <c r="I186" s="10">
        <f t="shared" si="3"/>
        <v>0</v>
      </c>
      <c r="J186" s="7" t="s">
        <v>187</v>
      </c>
      <c r="K186" s="11">
        <v>42992</v>
      </c>
      <c r="L186" s="11">
        <v>43226</v>
      </c>
      <c r="M186" s="11">
        <v>43590</v>
      </c>
      <c r="N186" s="11"/>
    </row>
    <row r="187" spans="1:14" ht="60" x14ac:dyDescent="0.2">
      <c r="A187" s="5" t="s">
        <v>16</v>
      </c>
      <c r="B187" s="6" t="s">
        <v>185</v>
      </c>
      <c r="C187" s="6" t="s">
        <v>23</v>
      </c>
      <c r="D187" s="7" t="s">
        <v>182</v>
      </c>
      <c r="E187" s="8">
        <v>12940384000101</v>
      </c>
      <c r="F187" s="7" t="s">
        <v>186</v>
      </c>
      <c r="G187" s="12"/>
      <c r="H187" s="7"/>
      <c r="I187" s="10">
        <f t="shared" si="3"/>
        <v>0</v>
      </c>
      <c r="J187" s="7" t="s">
        <v>187</v>
      </c>
      <c r="K187" s="11">
        <v>42992</v>
      </c>
      <c r="L187" s="11">
        <v>43226</v>
      </c>
      <c r="M187" s="11">
        <v>43590</v>
      </c>
      <c r="N187" s="11"/>
    </row>
    <row r="188" spans="1:14" ht="60" x14ac:dyDescent="0.2">
      <c r="A188" s="5" t="s">
        <v>16</v>
      </c>
      <c r="B188" s="6" t="s">
        <v>185</v>
      </c>
      <c r="C188" s="6" t="s">
        <v>36</v>
      </c>
      <c r="D188" s="7" t="s">
        <v>182</v>
      </c>
      <c r="E188" s="8">
        <v>12940384000101</v>
      </c>
      <c r="F188" s="7" t="s">
        <v>186</v>
      </c>
      <c r="G188" s="12"/>
      <c r="H188" s="7"/>
      <c r="I188" s="10">
        <f t="shared" si="3"/>
        <v>0</v>
      </c>
      <c r="J188" s="7" t="s">
        <v>187</v>
      </c>
      <c r="K188" s="11">
        <v>42992</v>
      </c>
      <c r="L188" s="11">
        <v>43591</v>
      </c>
      <c r="M188" s="11">
        <v>43956</v>
      </c>
      <c r="N188" s="11"/>
    </row>
    <row r="189" spans="1:14" ht="36" x14ac:dyDescent="0.2">
      <c r="A189" s="5" t="s">
        <v>16</v>
      </c>
      <c r="B189" s="6" t="s">
        <v>188</v>
      </c>
      <c r="C189" s="6" t="s">
        <v>18</v>
      </c>
      <c r="D189" s="7" t="s">
        <v>189</v>
      </c>
      <c r="E189" s="8">
        <v>28467039000132</v>
      </c>
      <c r="F189" s="7" t="s">
        <v>190</v>
      </c>
      <c r="G189" s="12"/>
      <c r="H189" s="7"/>
      <c r="I189" s="10">
        <f t="shared" si="3"/>
        <v>0</v>
      </c>
      <c r="J189" s="7" t="s">
        <v>191</v>
      </c>
      <c r="K189" s="11">
        <v>43191</v>
      </c>
      <c r="L189" s="11">
        <v>43191</v>
      </c>
      <c r="M189" s="11">
        <v>43556</v>
      </c>
      <c r="N189" s="11"/>
    </row>
    <row r="190" spans="1:14" ht="36" x14ac:dyDescent="0.2">
      <c r="A190" s="5" t="s">
        <v>16</v>
      </c>
      <c r="B190" s="6" t="s">
        <v>188</v>
      </c>
      <c r="C190" s="6" t="s">
        <v>22</v>
      </c>
      <c r="D190" s="7" t="s">
        <v>189</v>
      </c>
      <c r="E190" s="8">
        <v>28467039000132</v>
      </c>
      <c r="F190" s="7" t="s">
        <v>190</v>
      </c>
      <c r="G190" s="12"/>
      <c r="H190" s="7"/>
      <c r="I190" s="10">
        <f t="shared" si="3"/>
        <v>0</v>
      </c>
      <c r="J190" s="7" t="s">
        <v>191</v>
      </c>
      <c r="K190" s="11">
        <v>43191</v>
      </c>
      <c r="L190" s="11">
        <v>43557</v>
      </c>
      <c r="M190" s="11">
        <v>43922</v>
      </c>
      <c r="N190" s="11"/>
    </row>
    <row r="191" spans="1:14" ht="48" x14ac:dyDescent="0.2">
      <c r="A191" s="5" t="s">
        <v>16</v>
      </c>
      <c r="B191" s="6" t="s">
        <v>192</v>
      </c>
      <c r="C191" s="6" t="s">
        <v>18</v>
      </c>
      <c r="D191" s="7" t="s">
        <v>193</v>
      </c>
      <c r="E191" s="8">
        <v>58426628000133</v>
      </c>
      <c r="F191" s="7" t="s">
        <v>194</v>
      </c>
      <c r="G191" s="12"/>
      <c r="H191" s="7"/>
      <c r="I191" s="10">
        <f t="shared" si="3"/>
        <v>0</v>
      </c>
      <c r="J191" s="7" t="s">
        <v>195</v>
      </c>
      <c r="K191" s="11">
        <v>42186</v>
      </c>
      <c r="L191" s="11">
        <v>42186</v>
      </c>
      <c r="M191" s="11">
        <v>42552</v>
      </c>
      <c r="N191" s="11"/>
    </row>
    <row r="192" spans="1:14" ht="48" x14ac:dyDescent="0.2">
      <c r="A192" s="5" t="s">
        <v>16</v>
      </c>
      <c r="B192" s="6" t="s">
        <v>192</v>
      </c>
      <c r="C192" s="6" t="s">
        <v>22</v>
      </c>
      <c r="D192" s="7" t="s">
        <v>193</v>
      </c>
      <c r="E192" s="8">
        <v>58426628000133</v>
      </c>
      <c r="F192" s="7" t="s">
        <v>194</v>
      </c>
      <c r="G192" s="12"/>
      <c r="H192" s="7"/>
      <c r="I192" s="10">
        <f t="shared" si="3"/>
        <v>0</v>
      </c>
      <c r="J192" s="7" t="s">
        <v>195</v>
      </c>
      <c r="K192" s="11">
        <v>42186</v>
      </c>
      <c r="L192" s="11">
        <v>42470</v>
      </c>
      <c r="M192" s="11">
        <v>42917</v>
      </c>
      <c r="N192" s="11"/>
    </row>
    <row r="193" spans="1:14" ht="48" x14ac:dyDescent="0.2">
      <c r="A193" s="5" t="s">
        <v>16</v>
      </c>
      <c r="B193" s="6" t="s">
        <v>192</v>
      </c>
      <c r="C193" s="6" t="s">
        <v>23</v>
      </c>
      <c r="D193" s="7" t="s">
        <v>193</v>
      </c>
      <c r="E193" s="8">
        <v>58426628000133</v>
      </c>
      <c r="F193" s="7" t="s">
        <v>194</v>
      </c>
      <c r="G193" s="12"/>
      <c r="H193" s="7"/>
      <c r="I193" s="10">
        <f t="shared" si="3"/>
        <v>0</v>
      </c>
      <c r="J193" s="7" t="s">
        <v>195</v>
      </c>
      <c r="K193" s="11">
        <v>42186</v>
      </c>
      <c r="L193" s="11">
        <v>42918</v>
      </c>
      <c r="M193" s="11">
        <v>43283</v>
      </c>
      <c r="N193" s="11"/>
    </row>
    <row r="194" spans="1:14" ht="48" x14ac:dyDescent="0.2">
      <c r="A194" s="5" t="s">
        <v>16</v>
      </c>
      <c r="B194" s="6" t="s">
        <v>192</v>
      </c>
      <c r="C194" s="6" t="s">
        <v>36</v>
      </c>
      <c r="D194" s="7" t="s">
        <v>193</v>
      </c>
      <c r="E194" s="8">
        <v>58426628000133</v>
      </c>
      <c r="F194" s="7" t="s">
        <v>194</v>
      </c>
      <c r="G194" s="12"/>
      <c r="H194" s="7"/>
      <c r="I194" s="10">
        <f t="shared" si="3"/>
        <v>0</v>
      </c>
      <c r="J194" s="7" t="s">
        <v>195</v>
      </c>
      <c r="K194" s="11">
        <v>42186</v>
      </c>
      <c r="L194" s="11">
        <v>43284</v>
      </c>
      <c r="M194" s="11">
        <v>43649</v>
      </c>
      <c r="N194" s="11"/>
    </row>
    <row r="195" spans="1:14" ht="48" x14ac:dyDescent="0.2">
      <c r="A195" s="5" t="s">
        <v>16</v>
      </c>
      <c r="B195" s="6" t="s">
        <v>192</v>
      </c>
      <c r="C195" s="6" t="s">
        <v>37</v>
      </c>
      <c r="D195" s="7" t="s">
        <v>193</v>
      </c>
      <c r="E195" s="8">
        <v>58426628000133</v>
      </c>
      <c r="F195" s="7" t="s">
        <v>194</v>
      </c>
      <c r="G195" s="12"/>
      <c r="H195" s="7"/>
      <c r="I195" s="10">
        <f>IFERROR(G195*H195,G195)</f>
        <v>0</v>
      </c>
      <c r="J195" s="7" t="s">
        <v>195</v>
      </c>
      <c r="K195" s="11">
        <v>42186</v>
      </c>
      <c r="L195" s="11">
        <v>43649</v>
      </c>
      <c r="M195" s="11">
        <v>44014</v>
      </c>
      <c r="N195" s="11"/>
    </row>
    <row r="196" spans="1:14" ht="36" x14ac:dyDescent="0.2">
      <c r="A196" s="5" t="s">
        <v>16</v>
      </c>
      <c r="B196" s="6" t="s">
        <v>196</v>
      </c>
      <c r="C196" s="6" t="s">
        <v>18</v>
      </c>
      <c r="D196" s="7" t="s">
        <v>197</v>
      </c>
      <c r="E196" s="8">
        <v>26749520000195</v>
      </c>
      <c r="F196" s="7" t="s">
        <v>198</v>
      </c>
      <c r="G196" s="9">
        <v>5000</v>
      </c>
      <c r="H196" s="7">
        <v>12</v>
      </c>
      <c r="I196" s="10">
        <f t="shared" si="3"/>
        <v>60000</v>
      </c>
      <c r="J196" s="7" t="s">
        <v>199</v>
      </c>
      <c r="K196" s="11">
        <v>42755</v>
      </c>
      <c r="L196" s="11">
        <v>42755</v>
      </c>
      <c r="M196" s="11">
        <v>43120</v>
      </c>
      <c r="N196" s="11"/>
    </row>
    <row r="197" spans="1:14" ht="36" x14ac:dyDescent="0.2">
      <c r="A197" s="5" t="s">
        <v>16</v>
      </c>
      <c r="B197" s="6" t="s">
        <v>196</v>
      </c>
      <c r="C197" s="6" t="s">
        <v>22</v>
      </c>
      <c r="D197" s="7" t="s">
        <v>197</v>
      </c>
      <c r="E197" s="8">
        <v>26749520000195</v>
      </c>
      <c r="F197" s="7" t="s">
        <v>198</v>
      </c>
      <c r="G197" s="9">
        <v>5000</v>
      </c>
      <c r="H197" s="7">
        <v>12</v>
      </c>
      <c r="I197" s="10">
        <f t="shared" si="3"/>
        <v>60000</v>
      </c>
      <c r="J197" s="7" t="s">
        <v>199</v>
      </c>
      <c r="K197" s="11">
        <v>42755</v>
      </c>
      <c r="L197" s="11">
        <v>43102</v>
      </c>
      <c r="M197" s="11">
        <v>43466</v>
      </c>
      <c r="N197" s="11"/>
    </row>
    <row r="198" spans="1:14" ht="36" x14ac:dyDescent="0.2">
      <c r="A198" s="5" t="s">
        <v>16</v>
      </c>
      <c r="B198" s="6" t="s">
        <v>196</v>
      </c>
      <c r="C198" s="6" t="s">
        <v>23</v>
      </c>
      <c r="D198" s="7" t="s">
        <v>197</v>
      </c>
      <c r="E198" s="8">
        <v>26749520000195</v>
      </c>
      <c r="F198" s="7" t="s">
        <v>198</v>
      </c>
      <c r="G198" s="9">
        <v>5000</v>
      </c>
      <c r="H198" s="7">
        <v>12</v>
      </c>
      <c r="I198" s="10">
        <f t="shared" si="3"/>
        <v>60000</v>
      </c>
      <c r="J198" s="7" t="s">
        <v>199</v>
      </c>
      <c r="K198" s="11">
        <v>42755</v>
      </c>
      <c r="L198" s="11">
        <v>43467</v>
      </c>
      <c r="M198" s="11">
        <v>43831</v>
      </c>
      <c r="N198" s="11"/>
    </row>
    <row r="199" spans="1:14" ht="36" x14ac:dyDescent="0.2">
      <c r="A199" s="5" t="s">
        <v>16</v>
      </c>
      <c r="B199" s="6" t="s">
        <v>196</v>
      </c>
      <c r="C199" s="6" t="s">
        <v>36</v>
      </c>
      <c r="D199" s="7" t="s">
        <v>197</v>
      </c>
      <c r="E199" s="8">
        <v>26749520000195</v>
      </c>
      <c r="F199" s="7" t="s">
        <v>198</v>
      </c>
      <c r="G199" s="9">
        <v>5000</v>
      </c>
      <c r="H199" s="7">
        <v>12</v>
      </c>
      <c r="I199" s="10">
        <f>IFERROR(G199*H199,G199)</f>
        <v>60000</v>
      </c>
      <c r="J199" s="7" t="s">
        <v>199</v>
      </c>
      <c r="K199" s="11">
        <v>42755</v>
      </c>
      <c r="L199" s="11">
        <v>43832</v>
      </c>
      <c r="M199" s="11">
        <v>44197</v>
      </c>
      <c r="N199" s="11"/>
    </row>
    <row r="200" spans="1:14" ht="36" x14ac:dyDescent="0.2">
      <c r="A200" s="5" t="s">
        <v>16</v>
      </c>
      <c r="B200" s="6" t="s">
        <v>196</v>
      </c>
      <c r="C200" s="6" t="s">
        <v>37</v>
      </c>
      <c r="D200" s="7" t="s">
        <v>197</v>
      </c>
      <c r="E200" s="8">
        <v>26749520000195</v>
      </c>
      <c r="F200" s="7" t="s">
        <v>198</v>
      </c>
      <c r="G200" s="9">
        <v>10000</v>
      </c>
      <c r="H200" s="7">
        <v>12</v>
      </c>
      <c r="I200" s="10">
        <f>IFERROR(G200*H200,G200)</f>
        <v>120000</v>
      </c>
      <c r="J200" s="7" t="s">
        <v>199</v>
      </c>
      <c r="K200" s="11">
        <v>42755</v>
      </c>
      <c r="L200" s="11">
        <v>43832</v>
      </c>
      <c r="M200" s="11">
        <v>44197</v>
      </c>
      <c r="N200" s="11"/>
    </row>
    <row r="201" spans="1:14" ht="60" x14ac:dyDescent="0.2">
      <c r="A201" s="5" t="s">
        <v>16</v>
      </c>
      <c r="B201" s="6" t="s">
        <v>200</v>
      </c>
      <c r="C201" s="6" t="s">
        <v>18</v>
      </c>
      <c r="D201" s="7" t="s">
        <v>201</v>
      </c>
      <c r="E201" s="8">
        <v>24801201000156</v>
      </c>
      <c r="F201" s="7" t="s">
        <v>202</v>
      </c>
      <c r="G201" s="12"/>
      <c r="H201" s="7"/>
      <c r="I201" s="10">
        <f t="shared" si="3"/>
        <v>0</v>
      </c>
      <c r="J201" s="7" t="s">
        <v>203</v>
      </c>
      <c r="K201" s="11">
        <v>41557</v>
      </c>
      <c r="L201" s="11">
        <v>41557</v>
      </c>
      <c r="M201" s="11">
        <v>41739</v>
      </c>
      <c r="N201" s="11"/>
    </row>
    <row r="202" spans="1:14" ht="60" x14ac:dyDescent="0.2">
      <c r="A202" s="5" t="s">
        <v>16</v>
      </c>
      <c r="B202" s="6" t="s">
        <v>200</v>
      </c>
      <c r="C202" s="6" t="s">
        <v>22</v>
      </c>
      <c r="D202" s="7" t="s">
        <v>201</v>
      </c>
      <c r="E202" s="8">
        <v>24801201000156</v>
      </c>
      <c r="F202" s="7" t="s">
        <v>202</v>
      </c>
      <c r="G202" s="12"/>
      <c r="H202" s="7"/>
      <c r="I202" s="10">
        <f t="shared" si="3"/>
        <v>0</v>
      </c>
      <c r="J202" s="7" t="s">
        <v>203</v>
      </c>
      <c r="K202" s="11">
        <v>41557</v>
      </c>
      <c r="L202" s="11">
        <v>41922</v>
      </c>
      <c r="M202" s="11">
        <v>42287</v>
      </c>
      <c r="N202" s="11"/>
    </row>
    <row r="203" spans="1:14" ht="60" x14ac:dyDescent="0.2">
      <c r="A203" s="5" t="s">
        <v>16</v>
      </c>
      <c r="B203" s="6" t="s">
        <v>200</v>
      </c>
      <c r="C203" s="6" t="s">
        <v>36</v>
      </c>
      <c r="D203" s="7" t="s">
        <v>201</v>
      </c>
      <c r="E203" s="8">
        <v>24801201000156</v>
      </c>
      <c r="F203" s="7" t="s">
        <v>202</v>
      </c>
      <c r="G203" s="12"/>
      <c r="H203" s="7"/>
      <c r="I203" s="10">
        <f t="shared" si="3"/>
        <v>0</v>
      </c>
      <c r="J203" s="7" t="s">
        <v>203</v>
      </c>
      <c r="K203" s="11">
        <v>41557</v>
      </c>
      <c r="L203" s="11">
        <v>42287</v>
      </c>
      <c r="M203" s="11">
        <v>42554</v>
      </c>
      <c r="N203" s="11"/>
    </row>
    <row r="204" spans="1:14" ht="60" x14ac:dyDescent="0.2">
      <c r="A204" s="5" t="s">
        <v>16</v>
      </c>
      <c r="B204" s="6" t="s">
        <v>200</v>
      </c>
      <c r="C204" s="6" t="s">
        <v>37</v>
      </c>
      <c r="D204" s="7" t="s">
        <v>201</v>
      </c>
      <c r="E204" s="8">
        <v>24801201000156</v>
      </c>
      <c r="F204" s="7" t="s">
        <v>202</v>
      </c>
      <c r="G204" s="12"/>
      <c r="H204" s="7"/>
      <c r="I204" s="10">
        <f t="shared" si="3"/>
        <v>0</v>
      </c>
      <c r="J204" s="7" t="s">
        <v>203</v>
      </c>
      <c r="K204" s="11">
        <v>41557</v>
      </c>
      <c r="L204" s="11">
        <v>42530</v>
      </c>
      <c r="M204" s="11">
        <v>42919</v>
      </c>
      <c r="N204" s="11"/>
    </row>
    <row r="205" spans="1:14" ht="60" x14ac:dyDescent="0.2">
      <c r="A205" s="5" t="s">
        <v>16</v>
      </c>
      <c r="B205" s="6" t="s">
        <v>200</v>
      </c>
      <c r="C205" s="6" t="s">
        <v>46</v>
      </c>
      <c r="D205" s="7" t="s">
        <v>201</v>
      </c>
      <c r="E205" s="8">
        <v>24801201000156</v>
      </c>
      <c r="F205" s="7" t="s">
        <v>202</v>
      </c>
      <c r="G205" s="12"/>
      <c r="H205" s="7"/>
      <c r="I205" s="10">
        <f t="shared" si="3"/>
        <v>0</v>
      </c>
      <c r="J205" s="7" t="s">
        <v>203</v>
      </c>
      <c r="K205" s="11">
        <v>41557</v>
      </c>
      <c r="L205" s="11">
        <v>42920</v>
      </c>
      <c r="M205" s="11">
        <v>43285</v>
      </c>
      <c r="N205" s="11"/>
    </row>
    <row r="206" spans="1:14" ht="60" x14ac:dyDescent="0.2">
      <c r="A206" s="5" t="s">
        <v>16</v>
      </c>
      <c r="B206" s="6" t="s">
        <v>200</v>
      </c>
      <c r="C206" s="6" t="s">
        <v>47</v>
      </c>
      <c r="D206" s="7" t="s">
        <v>201</v>
      </c>
      <c r="E206" s="8">
        <v>24801201000156</v>
      </c>
      <c r="F206" s="7" t="s">
        <v>202</v>
      </c>
      <c r="G206" s="12"/>
      <c r="H206" s="7"/>
      <c r="I206" s="10">
        <f t="shared" si="3"/>
        <v>0</v>
      </c>
      <c r="J206" s="7" t="s">
        <v>203</v>
      </c>
      <c r="K206" s="11">
        <v>41557</v>
      </c>
      <c r="L206" s="11">
        <v>43160</v>
      </c>
      <c r="M206" s="11">
        <v>43285</v>
      </c>
      <c r="N206" s="11"/>
    </row>
    <row r="207" spans="1:14" ht="60" x14ac:dyDescent="0.2">
      <c r="A207" s="5" t="s">
        <v>16</v>
      </c>
      <c r="B207" s="6" t="s">
        <v>200</v>
      </c>
      <c r="C207" s="6" t="s">
        <v>89</v>
      </c>
      <c r="D207" s="7" t="s">
        <v>201</v>
      </c>
      <c r="E207" s="8">
        <v>24801201000156</v>
      </c>
      <c r="F207" s="7" t="s">
        <v>202</v>
      </c>
      <c r="G207" s="12"/>
      <c r="H207" s="7"/>
      <c r="I207" s="10">
        <f t="shared" si="3"/>
        <v>0</v>
      </c>
      <c r="J207" s="7" t="s">
        <v>203</v>
      </c>
      <c r="K207" s="11">
        <v>41557</v>
      </c>
      <c r="L207" s="11">
        <v>43285</v>
      </c>
      <c r="M207" s="11">
        <v>43650</v>
      </c>
      <c r="N207" s="11"/>
    </row>
    <row r="208" spans="1:14" ht="60" x14ac:dyDescent="0.2">
      <c r="A208" s="5" t="s">
        <v>16</v>
      </c>
      <c r="B208" s="6" t="s">
        <v>200</v>
      </c>
      <c r="C208" s="6" t="s">
        <v>90</v>
      </c>
      <c r="D208" s="7" t="s">
        <v>201</v>
      </c>
      <c r="E208" s="8">
        <v>24801201000156</v>
      </c>
      <c r="F208" s="7" t="s">
        <v>202</v>
      </c>
      <c r="G208" s="12"/>
      <c r="H208" s="7"/>
      <c r="I208" s="10">
        <f>IFERROR(G208*H208,G208)</f>
        <v>0</v>
      </c>
      <c r="J208" s="7" t="s">
        <v>203</v>
      </c>
      <c r="K208" s="11">
        <v>41557</v>
      </c>
      <c r="L208" s="11">
        <v>43651</v>
      </c>
      <c r="M208" s="11">
        <v>44016</v>
      </c>
      <c r="N208" s="11"/>
    </row>
    <row r="209" spans="1:14" ht="36" x14ac:dyDescent="0.2">
      <c r="A209" s="5" t="s">
        <v>16</v>
      </c>
      <c r="B209" s="6" t="s">
        <v>204</v>
      </c>
      <c r="C209" s="6" t="s">
        <v>18</v>
      </c>
      <c r="D209" s="7" t="s">
        <v>205</v>
      </c>
      <c r="E209" s="8">
        <v>105063000102</v>
      </c>
      <c r="F209" s="7" t="s">
        <v>206</v>
      </c>
      <c r="G209" s="12"/>
      <c r="H209" s="7"/>
      <c r="I209" s="10">
        <f t="shared" si="3"/>
        <v>0</v>
      </c>
      <c r="J209" s="7" t="s">
        <v>207</v>
      </c>
      <c r="K209" s="11">
        <v>42856</v>
      </c>
      <c r="L209" s="11">
        <v>42856</v>
      </c>
      <c r="M209" s="11">
        <v>43221</v>
      </c>
      <c r="N209" s="11"/>
    </row>
    <row r="210" spans="1:14" ht="36" x14ac:dyDescent="0.2">
      <c r="A210" s="5" t="s">
        <v>16</v>
      </c>
      <c r="B210" s="6" t="s">
        <v>204</v>
      </c>
      <c r="C210" s="6" t="s">
        <v>22</v>
      </c>
      <c r="D210" s="7" t="s">
        <v>205</v>
      </c>
      <c r="E210" s="8">
        <v>105063000102</v>
      </c>
      <c r="F210" s="7" t="s">
        <v>206</v>
      </c>
      <c r="G210" s="12"/>
      <c r="H210" s="7"/>
      <c r="I210" s="10">
        <f t="shared" si="3"/>
        <v>0</v>
      </c>
      <c r="J210" s="7" t="s">
        <v>207</v>
      </c>
      <c r="K210" s="11">
        <v>42856</v>
      </c>
      <c r="L210" s="11">
        <v>43222</v>
      </c>
      <c r="M210" s="11">
        <v>43586</v>
      </c>
      <c r="N210" s="11"/>
    </row>
    <row r="211" spans="1:14" ht="36" x14ac:dyDescent="0.2">
      <c r="A211" s="5" t="s">
        <v>16</v>
      </c>
      <c r="B211" s="6" t="s">
        <v>204</v>
      </c>
      <c r="C211" s="6" t="s">
        <v>23</v>
      </c>
      <c r="D211" s="7" t="s">
        <v>205</v>
      </c>
      <c r="E211" s="8">
        <v>105063000102</v>
      </c>
      <c r="F211" s="7" t="s">
        <v>206</v>
      </c>
      <c r="G211" s="12"/>
      <c r="H211" s="7"/>
      <c r="I211" s="10">
        <f>IFERROR(G211*H211,G211)</f>
        <v>0</v>
      </c>
      <c r="J211" s="7" t="s">
        <v>207</v>
      </c>
      <c r="K211" s="11">
        <v>42856</v>
      </c>
      <c r="L211" s="11">
        <v>43587</v>
      </c>
      <c r="M211" s="11">
        <v>43952</v>
      </c>
      <c r="N211" s="11"/>
    </row>
    <row r="212" spans="1:14" ht="36" x14ac:dyDescent="0.2">
      <c r="A212" s="5" t="s">
        <v>16</v>
      </c>
      <c r="B212" s="6" t="s">
        <v>208</v>
      </c>
      <c r="C212" s="6" t="s">
        <v>18</v>
      </c>
      <c r="D212" s="7" t="s">
        <v>205</v>
      </c>
      <c r="E212" s="8">
        <v>105063000102</v>
      </c>
      <c r="F212" s="7" t="s">
        <v>209</v>
      </c>
      <c r="G212" s="9">
        <v>660</v>
      </c>
      <c r="H212" s="7">
        <v>12</v>
      </c>
      <c r="I212" s="10">
        <f t="shared" si="3"/>
        <v>7920</v>
      </c>
      <c r="J212" s="7" t="s">
        <v>210</v>
      </c>
      <c r="K212" s="11">
        <v>42856</v>
      </c>
      <c r="L212" s="11">
        <v>42856</v>
      </c>
      <c r="M212" s="11">
        <v>43221</v>
      </c>
      <c r="N212" s="11"/>
    </row>
    <row r="213" spans="1:14" ht="36" x14ac:dyDescent="0.2">
      <c r="A213" s="5" t="s">
        <v>16</v>
      </c>
      <c r="B213" s="6" t="s">
        <v>208</v>
      </c>
      <c r="C213" s="6" t="s">
        <v>22</v>
      </c>
      <c r="D213" s="7" t="s">
        <v>205</v>
      </c>
      <c r="E213" s="8">
        <v>105063000102</v>
      </c>
      <c r="F213" s="7" t="s">
        <v>209</v>
      </c>
      <c r="G213" s="9">
        <v>660</v>
      </c>
      <c r="H213" s="7">
        <v>12</v>
      </c>
      <c r="I213" s="10">
        <f t="shared" si="3"/>
        <v>7920</v>
      </c>
      <c r="J213" s="7" t="s">
        <v>210</v>
      </c>
      <c r="K213" s="11">
        <v>42856</v>
      </c>
      <c r="L213" s="11">
        <v>43221</v>
      </c>
      <c r="M213" s="11">
        <v>43586</v>
      </c>
      <c r="N213" s="11"/>
    </row>
    <row r="214" spans="1:14" ht="36" x14ac:dyDescent="0.2">
      <c r="A214" s="5" t="s">
        <v>16</v>
      </c>
      <c r="B214" s="6" t="s">
        <v>208</v>
      </c>
      <c r="C214" s="6" t="s">
        <v>23</v>
      </c>
      <c r="D214" s="7" t="s">
        <v>205</v>
      </c>
      <c r="E214" s="8">
        <v>105063000102</v>
      </c>
      <c r="F214" s="7" t="s">
        <v>209</v>
      </c>
      <c r="G214" s="9">
        <v>660</v>
      </c>
      <c r="H214" s="7">
        <v>12</v>
      </c>
      <c r="I214" s="10">
        <f>IFERROR(G214*H214,G214)</f>
        <v>7920</v>
      </c>
      <c r="J214" s="7" t="s">
        <v>210</v>
      </c>
      <c r="K214" s="11">
        <v>42856</v>
      </c>
      <c r="L214" s="11">
        <v>43587</v>
      </c>
      <c r="M214" s="11">
        <v>43952</v>
      </c>
      <c r="N214" s="11"/>
    </row>
    <row r="215" spans="1:14" ht="72" x14ac:dyDescent="0.2">
      <c r="A215" s="5" t="s">
        <v>16</v>
      </c>
      <c r="B215" s="6" t="s">
        <v>211</v>
      </c>
      <c r="C215" s="6" t="s">
        <v>18</v>
      </c>
      <c r="D215" s="7" t="s">
        <v>212</v>
      </c>
      <c r="E215" s="8">
        <v>2713790000188</v>
      </c>
      <c r="F215" s="7" t="s">
        <v>213</v>
      </c>
      <c r="G215" s="9">
        <v>49420.22</v>
      </c>
      <c r="H215" s="7">
        <v>12</v>
      </c>
      <c r="I215" s="10">
        <f t="shared" si="3"/>
        <v>593042.64</v>
      </c>
      <c r="J215" s="7" t="s">
        <v>214</v>
      </c>
      <c r="K215" s="11">
        <v>41581</v>
      </c>
      <c r="L215" s="11">
        <v>41581</v>
      </c>
      <c r="M215" s="11">
        <v>41946</v>
      </c>
      <c r="N215" s="11"/>
    </row>
    <row r="216" spans="1:14" ht="72" x14ac:dyDescent="0.2">
      <c r="A216" s="5" t="s">
        <v>16</v>
      </c>
      <c r="B216" s="6" t="s">
        <v>211</v>
      </c>
      <c r="C216" s="6" t="s">
        <v>22</v>
      </c>
      <c r="D216" s="7" t="s">
        <v>212</v>
      </c>
      <c r="E216" s="8">
        <v>2713790000188</v>
      </c>
      <c r="F216" s="7" t="s">
        <v>213</v>
      </c>
      <c r="G216" s="9">
        <v>49420.22</v>
      </c>
      <c r="H216" s="7">
        <v>12</v>
      </c>
      <c r="I216" s="10">
        <f t="shared" si="3"/>
        <v>593042.64</v>
      </c>
      <c r="J216" s="7" t="s">
        <v>214</v>
      </c>
      <c r="K216" s="11">
        <v>41581</v>
      </c>
      <c r="L216" s="11">
        <v>41946</v>
      </c>
      <c r="M216" s="11">
        <v>41946</v>
      </c>
      <c r="N216" s="11"/>
    </row>
    <row r="217" spans="1:14" ht="72" x14ac:dyDescent="0.2">
      <c r="A217" s="5" t="s">
        <v>16</v>
      </c>
      <c r="B217" s="6" t="s">
        <v>211</v>
      </c>
      <c r="C217" s="6" t="s">
        <v>23</v>
      </c>
      <c r="D217" s="7" t="s">
        <v>212</v>
      </c>
      <c r="E217" s="8">
        <v>2713790000188</v>
      </c>
      <c r="F217" s="7" t="s">
        <v>213</v>
      </c>
      <c r="G217" s="9">
        <v>49420.22</v>
      </c>
      <c r="H217" s="7">
        <v>12</v>
      </c>
      <c r="I217" s="10">
        <f t="shared" si="3"/>
        <v>593042.64</v>
      </c>
      <c r="J217" s="7" t="s">
        <v>214</v>
      </c>
      <c r="K217" s="11">
        <v>41581</v>
      </c>
      <c r="L217" s="11">
        <v>41946</v>
      </c>
      <c r="M217" s="11">
        <v>42311</v>
      </c>
      <c r="N217" s="11"/>
    </row>
    <row r="218" spans="1:14" ht="72" x14ac:dyDescent="0.2">
      <c r="A218" s="5" t="s">
        <v>16</v>
      </c>
      <c r="B218" s="6" t="s">
        <v>211</v>
      </c>
      <c r="C218" s="6" t="s">
        <v>36</v>
      </c>
      <c r="D218" s="7" t="s">
        <v>212</v>
      </c>
      <c r="E218" s="8">
        <v>2713790000188</v>
      </c>
      <c r="F218" s="7" t="s">
        <v>213</v>
      </c>
      <c r="G218" s="9">
        <v>49420.22</v>
      </c>
      <c r="H218" s="7">
        <v>12</v>
      </c>
      <c r="I218" s="10">
        <f t="shared" si="3"/>
        <v>593042.64</v>
      </c>
      <c r="J218" s="7" t="s">
        <v>214</v>
      </c>
      <c r="K218" s="11">
        <v>41581</v>
      </c>
      <c r="L218" s="11">
        <v>42311</v>
      </c>
      <c r="M218" s="11">
        <v>42554</v>
      </c>
      <c r="N218" s="11"/>
    </row>
    <row r="219" spans="1:14" ht="72" x14ac:dyDescent="0.2">
      <c r="A219" s="5" t="s">
        <v>16</v>
      </c>
      <c r="B219" s="6" t="s">
        <v>211</v>
      </c>
      <c r="C219" s="6" t="s">
        <v>37</v>
      </c>
      <c r="D219" s="7" t="s">
        <v>212</v>
      </c>
      <c r="E219" s="8">
        <v>2713790000188</v>
      </c>
      <c r="F219" s="7" t="s">
        <v>213</v>
      </c>
      <c r="G219" s="9">
        <v>49420.22</v>
      </c>
      <c r="H219" s="7">
        <v>12</v>
      </c>
      <c r="I219" s="10">
        <f t="shared" si="3"/>
        <v>593042.64</v>
      </c>
      <c r="J219" s="7" t="s">
        <v>214</v>
      </c>
      <c r="K219" s="11">
        <v>41581</v>
      </c>
      <c r="L219" s="11">
        <v>42555</v>
      </c>
      <c r="M219" s="11">
        <v>42919</v>
      </c>
      <c r="N219" s="11"/>
    </row>
    <row r="220" spans="1:14" ht="72" x14ac:dyDescent="0.2">
      <c r="A220" s="5" t="s">
        <v>16</v>
      </c>
      <c r="B220" s="6" t="s">
        <v>211</v>
      </c>
      <c r="C220" s="6" t="s">
        <v>46</v>
      </c>
      <c r="D220" s="7" t="s">
        <v>212</v>
      </c>
      <c r="E220" s="8">
        <v>2713790000188</v>
      </c>
      <c r="F220" s="7" t="s">
        <v>213</v>
      </c>
      <c r="G220" s="9">
        <v>35000</v>
      </c>
      <c r="H220" s="7">
        <v>12</v>
      </c>
      <c r="I220" s="10">
        <f t="shared" si="3"/>
        <v>420000</v>
      </c>
      <c r="J220" s="7" t="s">
        <v>214</v>
      </c>
      <c r="K220" s="11">
        <v>41581</v>
      </c>
      <c r="L220" s="11">
        <v>42767</v>
      </c>
      <c r="M220" s="11">
        <v>42919</v>
      </c>
      <c r="N220" s="11"/>
    </row>
    <row r="221" spans="1:14" ht="72" x14ac:dyDescent="0.2">
      <c r="A221" s="5" t="s">
        <v>16</v>
      </c>
      <c r="B221" s="6" t="s">
        <v>211</v>
      </c>
      <c r="C221" s="6" t="s">
        <v>47</v>
      </c>
      <c r="D221" s="7" t="s">
        <v>212</v>
      </c>
      <c r="E221" s="8">
        <v>2713790000188</v>
      </c>
      <c r="F221" s="7" t="s">
        <v>213</v>
      </c>
      <c r="G221" s="9">
        <v>35000</v>
      </c>
      <c r="H221" s="7">
        <v>12</v>
      </c>
      <c r="I221" s="10">
        <f t="shared" si="3"/>
        <v>420000</v>
      </c>
      <c r="J221" s="7" t="s">
        <v>214</v>
      </c>
      <c r="K221" s="11">
        <v>41581</v>
      </c>
      <c r="L221" s="11">
        <v>42920</v>
      </c>
      <c r="M221" s="11">
        <v>43285</v>
      </c>
      <c r="N221" s="11"/>
    </row>
    <row r="222" spans="1:14" ht="72" x14ac:dyDescent="0.2">
      <c r="A222" s="5" t="s">
        <v>16</v>
      </c>
      <c r="B222" s="6" t="s">
        <v>211</v>
      </c>
      <c r="C222" s="6" t="s">
        <v>89</v>
      </c>
      <c r="D222" s="7" t="s">
        <v>212</v>
      </c>
      <c r="E222" s="8">
        <v>2713790000188</v>
      </c>
      <c r="F222" s="7" t="s">
        <v>213</v>
      </c>
      <c r="G222" s="9">
        <v>35000</v>
      </c>
      <c r="H222" s="7">
        <v>12</v>
      </c>
      <c r="I222" s="10">
        <f t="shared" si="3"/>
        <v>420000</v>
      </c>
      <c r="J222" s="7" t="s">
        <v>214</v>
      </c>
      <c r="K222" s="11">
        <v>41581</v>
      </c>
      <c r="L222" s="11">
        <v>43286</v>
      </c>
      <c r="M222" s="11">
        <v>43650</v>
      </c>
      <c r="N222" s="11"/>
    </row>
    <row r="223" spans="1:14" ht="72" x14ac:dyDescent="0.2">
      <c r="A223" s="5" t="s">
        <v>16</v>
      </c>
      <c r="B223" s="6" t="s">
        <v>211</v>
      </c>
      <c r="C223" s="6" t="s">
        <v>90</v>
      </c>
      <c r="D223" s="7" t="s">
        <v>212</v>
      </c>
      <c r="E223" s="8">
        <v>2713790000188</v>
      </c>
      <c r="F223" s="7" t="s">
        <v>213</v>
      </c>
      <c r="G223" s="9">
        <v>38887.1</v>
      </c>
      <c r="H223" s="7">
        <v>12</v>
      </c>
      <c r="I223" s="10">
        <f t="shared" si="3"/>
        <v>466645.19999999995</v>
      </c>
      <c r="J223" s="7" t="s">
        <v>214</v>
      </c>
      <c r="K223" s="11">
        <v>41581</v>
      </c>
      <c r="L223" s="11">
        <v>43286</v>
      </c>
      <c r="M223" s="11">
        <v>43650</v>
      </c>
      <c r="N223" s="11"/>
    </row>
    <row r="224" spans="1:14" ht="72" x14ac:dyDescent="0.2">
      <c r="A224" s="5" t="s">
        <v>16</v>
      </c>
      <c r="B224" s="6" t="s">
        <v>211</v>
      </c>
      <c r="C224" s="6" t="s">
        <v>99</v>
      </c>
      <c r="D224" s="7" t="s">
        <v>212</v>
      </c>
      <c r="E224" s="8">
        <v>2713790000188</v>
      </c>
      <c r="F224" s="7" t="s">
        <v>213</v>
      </c>
      <c r="G224" s="9">
        <v>38887.1</v>
      </c>
      <c r="H224" s="7">
        <v>12</v>
      </c>
      <c r="I224" s="10">
        <f t="shared" si="3"/>
        <v>466645.19999999995</v>
      </c>
      <c r="J224" s="7" t="s">
        <v>214</v>
      </c>
      <c r="K224" s="11">
        <v>41581</v>
      </c>
      <c r="L224" s="11">
        <v>43650</v>
      </c>
      <c r="M224" s="11">
        <v>43833</v>
      </c>
      <c r="N224" s="11"/>
    </row>
    <row r="225" spans="1:14" ht="72" x14ac:dyDescent="0.2">
      <c r="A225" s="5" t="s">
        <v>16</v>
      </c>
      <c r="B225" s="6" t="s">
        <v>211</v>
      </c>
      <c r="C225" s="6" t="s">
        <v>100</v>
      </c>
      <c r="D225" s="7" t="s">
        <v>212</v>
      </c>
      <c r="E225" s="8">
        <v>2713790000188</v>
      </c>
      <c r="F225" s="7" t="s">
        <v>213</v>
      </c>
      <c r="G225" s="9">
        <v>38887.1</v>
      </c>
      <c r="H225" s="7">
        <v>12</v>
      </c>
      <c r="I225" s="10">
        <f t="shared" si="3"/>
        <v>466645.19999999995</v>
      </c>
      <c r="J225" s="7" t="s">
        <v>214</v>
      </c>
      <c r="K225" s="11">
        <v>41581</v>
      </c>
      <c r="L225" s="11">
        <v>43721</v>
      </c>
      <c r="M225" s="11">
        <v>43833</v>
      </c>
      <c r="N225" s="11"/>
    </row>
    <row r="226" spans="1:14" ht="72" x14ac:dyDescent="0.2">
      <c r="A226" s="5" t="s">
        <v>16</v>
      </c>
      <c r="B226" s="6" t="s">
        <v>211</v>
      </c>
      <c r="C226" s="6" t="s">
        <v>215</v>
      </c>
      <c r="D226" s="7" t="s">
        <v>212</v>
      </c>
      <c r="E226" s="8">
        <v>2713790000188</v>
      </c>
      <c r="F226" s="7" t="s">
        <v>213</v>
      </c>
      <c r="G226" s="9">
        <v>38887.1</v>
      </c>
      <c r="H226" s="7">
        <v>12</v>
      </c>
      <c r="I226" s="10">
        <f t="shared" si="3"/>
        <v>466645.19999999995</v>
      </c>
      <c r="J226" s="7" t="s">
        <v>214</v>
      </c>
      <c r="K226" s="11">
        <v>41581</v>
      </c>
      <c r="L226" s="11">
        <v>43833</v>
      </c>
      <c r="M226" s="11">
        <v>44015</v>
      </c>
      <c r="N226" s="11"/>
    </row>
    <row r="227" spans="1:14" ht="24" x14ac:dyDescent="0.2">
      <c r="A227" s="5" t="s">
        <v>16</v>
      </c>
      <c r="B227" s="6" t="s">
        <v>216</v>
      </c>
      <c r="C227" s="6" t="s">
        <v>18</v>
      </c>
      <c r="D227" s="7" t="s">
        <v>217</v>
      </c>
      <c r="E227" s="8">
        <v>18946109000181</v>
      </c>
      <c r="F227" s="7" t="s">
        <v>218</v>
      </c>
      <c r="G227" s="9">
        <v>136500</v>
      </c>
      <c r="H227" s="7">
        <v>12</v>
      </c>
      <c r="I227" s="10">
        <f t="shared" si="3"/>
        <v>1638000</v>
      </c>
      <c r="J227" s="7" t="s">
        <v>219</v>
      </c>
      <c r="K227" s="11">
        <v>41548</v>
      </c>
      <c r="L227" s="11">
        <v>41548</v>
      </c>
      <c r="M227" s="11">
        <v>41913</v>
      </c>
      <c r="N227" s="11"/>
    </row>
    <row r="228" spans="1:14" ht="24" x14ac:dyDescent="0.2">
      <c r="A228" s="5" t="s">
        <v>16</v>
      </c>
      <c r="B228" s="6" t="s">
        <v>216</v>
      </c>
      <c r="C228" s="6" t="s">
        <v>22</v>
      </c>
      <c r="D228" s="7" t="s">
        <v>217</v>
      </c>
      <c r="E228" s="8">
        <v>18946109000181</v>
      </c>
      <c r="F228" s="7" t="s">
        <v>218</v>
      </c>
      <c r="G228" s="9">
        <v>136500</v>
      </c>
      <c r="H228" s="7">
        <v>12</v>
      </c>
      <c r="I228" s="10">
        <f t="shared" ref="I228:I247" si="4">IFERROR(G228*H228,G228)</f>
        <v>1638000</v>
      </c>
      <c r="J228" s="7" t="s">
        <v>219</v>
      </c>
      <c r="K228" s="11">
        <v>41548</v>
      </c>
      <c r="L228" s="11">
        <v>41758</v>
      </c>
      <c r="M228" s="11">
        <v>41913</v>
      </c>
      <c r="N228" s="11"/>
    </row>
    <row r="229" spans="1:14" ht="24" x14ac:dyDescent="0.2">
      <c r="A229" s="5" t="s">
        <v>16</v>
      </c>
      <c r="B229" s="6" t="s">
        <v>216</v>
      </c>
      <c r="C229" s="6" t="s">
        <v>23</v>
      </c>
      <c r="D229" s="7" t="s">
        <v>217</v>
      </c>
      <c r="E229" s="8">
        <v>18946109000181</v>
      </c>
      <c r="F229" s="7" t="s">
        <v>218</v>
      </c>
      <c r="G229" s="9">
        <v>136500</v>
      </c>
      <c r="H229" s="7">
        <v>12</v>
      </c>
      <c r="I229" s="10">
        <f t="shared" si="4"/>
        <v>1638000</v>
      </c>
      <c r="J229" s="7" t="s">
        <v>219</v>
      </c>
      <c r="K229" s="11">
        <v>41548</v>
      </c>
      <c r="L229" s="11">
        <v>41913</v>
      </c>
      <c r="M229" s="11">
        <v>42278</v>
      </c>
      <c r="N229" s="11"/>
    </row>
    <row r="230" spans="1:14" ht="24" x14ac:dyDescent="0.2">
      <c r="A230" s="5" t="s">
        <v>16</v>
      </c>
      <c r="B230" s="6" t="s">
        <v>216</v>
      </c>
      <c r="C230" s="6" t="s">
        <v>36</v>
      </c>
      <c r="D230" s="7" t="s">
        <v>217</v>
      </c>
      <c r="E230" s="8">
        <v>18946109000181</v>
      </c>
      <c r="F230" s="7" t="s">
        <v>218</v>
      </c>
      <c r="G230" s="9">
        <v>136500</v>
      </c>
      <c r="H230" s="7">
        <v>12</v>
      </c>
      <c r="I230" s="10">
        <f t="shared" si="4"/>
        <v>1638000</v>
      </c>
      <c r="J230" s="7" t="s">
        <v>219</v>
      </c>
      <c r="K230" s="11">
        <v>41548</v>
      </c>
      <c r="L230" s="11">
        <v>42036</v>
      </c>
      <c r="M230" s="11">
        <v>42278</v>
      </c>
      <c r="N230" s="11"/>
    </row>
    <row r="231" spans="1:14" ht="24" x14ac:dyDescent="0.2">
      <c r="A231" s="5" t="s">
        <v>16</v>
      </c>
      <c r="B231" s="6" t="s">
        <v>216</v>
      </c>
      <c r="C231" s="6" t="s">
        <v>37</v>
      </c>
      <c r="D231" s="7" t="s">
        <v>217</v>
      </c>
      <c r="E231" s="8">
        <v>18946109000181</v>
      </c>
      <c r="F231" s="7" t="s">
        <v>218</v>
      </c>
      <c r="G231" s="9">
        <v>136500</v>
      </c>
      <c r="H231" s="7">
        <v>12</v>
      </c>
      <c r="I231" s="10">
        <f t="shared" si="4"/>
        <v>1638000</v>
      </c>
      <c r="J231" s="7" t="s">
        <v>219</v>
      </c>
      <c r="K231" s="11">
        <v>41548</v>
      </c>
      <c r="L231" s="11">
        <v>42278</v>
      </c>
      <c r="M231" s="11">
        <v>42552</v>
      </c>
      <c r="N231" s="11"/>
    </row>
    <row r="232" spans="1:14" ht="24" x14ac:dyDescent="0.2">
      <c r="A232" s="5" t="s">
        <v>16</v>
      </c>
      <c r="B232" s="6" t="s">
        <v>216</v>
      </c>
      <c r="C232" s="6" t="s">
        <v>46</v>
      </c>
      <c r="D232" s="7" t="s">
        <v>217</v>
      </c>
      <c r="E232" s="8">
        <v>18946109000181</v>
      </c>
      <c r="F232" s="7" t="s">
        <v>218</v>
      </c>
      <c r="G232" s="9">
        <v>136500</v>
      </c>
      <c r="H232" s="7">
        <v>12</v>
      </c>
      <c r="I232" s="10">
        <f t="shared" si="4"/>
        <v>1638000</v>
      </c>
      <c r="J232" s="7" t="s">
        <v>219</v>
      </c>
      <c r="K232" s="11">
        <v>41548</v>
      </c>
      <c r="L232" s="11">
        <v>42553</v>
      </c>
      <c r="M232" s="11">
        <v>42917</v>
      </c>
      <c r="N232" s="11"/>
    </row>
    <row r="233" spans="1:14" ht="24" x14ac:dyDescent="0.2">
      <c r="A233" s="5" t="s">
        <v>16</v>
      </c>
      <c r="B233" s="6" t="s">
        <v>216</v>
      </c>
      <c r="C233" s="6" t="s">
        <v>47</v>
      </c>
      <c r="D233" s="7" t="s">
        <v>217</v>
      </c>
      <c r="E233" s="8">
        <v>18946109000181</v>
      </c>
      <c r="F233" s="7" t="s">
        <v>218</v>
      </c>
      <c r="G233" s="9">
        <v>136500</v>
      </c>
      <c r="H233" s="7">
        <v>12</v>
      </c>
      <c r="I233" s="10">
        <f t="shared" si="4"/>
        <v>1638000</v>
      </c>
      <c r="J233" s="7" t="s">
        <v>219</v>
      </c>
      <c r="K233" s="11">
        <v>41548</v>
      </c>
      <c r="L233" s="11">
        <v>42917</v>
      </c>
      <c r="M233" s="11">
        <v>43647</v>
      </c>
      <c r="N233" s="11"/>
    </row>
    <row r="234" spans="1:14" ht="24" x14ac:dyDescent="0.2">
      <c r="A234" s="5" t="s">
        <v>16</v>
      </c>
      <c r="B234" s="6" t="s">
        <v>216</v>
      </c>
      <c r="C234" s="6" t="s">
        <v>89</v>
      </c>
      <c r="D234" s="7" t="s">
        <v>217</v>
      </c>
      <c r="E234" s="8">
        <v>18946109000181</v>
      </c>
      <c r="F234" s="7" t="s">
        <v>218</v>
      </c>
      <c r="G234" s="9">
        <v>136500</v>
      </c>
      <c r="H234" s="7">
        <v>12</v>
      </c>
      <c r="I234" s="10">
        <f t="shared" si="4"/>
        <v>1638000</v>
      </c>
      <c r="J234" s="7" t="s">
        <v>219</v>
      </c>
      <c r="K234" s="11">
        <v>41548</v>
      </c>
      <c r="L234" s="11">
        <v>43282</v>
      </c>
      <c r="M234" s="11">
        <v>43647</v>
      </c>
      <c r="N234" s="11"/>
    </row>
    <row r="235" spans="1:14" ht="24" x14ac:dyDescent="0.2">
      <c r="A235" s="5" t="s">
        <v>16</v>
      </c>
      <c r="B235" s="6" t="s">
        <v>216</v>
      </c>
      <c r="C235" s="6" t="s">
        <v>90</v>
      </c>
      <c r="D235" s="7" t="s">
        <v>217</v>
      </c>
      <c r="E235" s="8">
        <v>18946109000181</v>
      </c>
      <c r="F235" s="7" t="s">
        <v>218</v>
      </c>
      <c r="G235" s="9">
        <v>116025</v>
      </c>
      <c r="H235" s="7">
        <v>12</v>
      </c>
      <c r="I235" s="10">
        <f t="shared" si="4"/>
        <v>1392300</v>
      </c>
      <c r="J235" s="7" t="s">
        <v>219</v>
      </c>
      <c r="K235" s="11">
        <v>41548</v>
      </c>
      <c r="L235" s="11">
        <v>43572</v>
      </c>
      <c r="M235" s="11">
        <v>43647</v>
      </c>
      <c r="N235" s="11"/>
    </row>
    <row r="236" spans="1:14" ht="24" x14ac:dyDescent="0.2">
      <c r="A236" s="5" t="s">
        <v>16</v>
      </c>
      <c r="B236" s="6" t="s">
        <v>216</v>
      </c>
      <c r="C236" s="6" t="s">
        <v>99</v>
      </c>
      <c r="D236" s="7" t="s">
        <v>217</v>
      </c>
      <c r="E236" s="8">
        <v>18946109000181</v>
      </c>
      <c r="F236" s="7" t="s">
        <v>218</v>
      </c>
      <c r="G236" s="9">
        <v>116025</v>
      </c>
      <c r="H236" s="7">
        <v>12</v>
      </c>
      <c r="I236" s="10">
        <f t="shared" si="4"/>
        <v>1392300</v>
      </c>
      <c r="J236" s="7" t="s">
        <v>219</v>
      </c>
      <c r="K236" s="11">
        <v>41548</v>
      </c>
      <c r="L236" s="11">
        <v>43648</v>
      </c>
      <c r="M236" s="11">
        <v>44013</v>
      </c>
      <c r="N236" s="11"/>
    </row>
    <row r="237" spans="1:14" ht="36" x14ac:dyDescent="0.2">
      <c r="A237" s="5" t="s">
        <v>16</v>
      </c>
      <c r="B237" s="6" t="s">
        <v>220</v>
      </c>
      <c r="C237" s="6" t="s">
        <v>18</v>
      </c>
      <c r="D237" s="7" t="s">
        <v>221</v>
      </c>
      <c r="E237" s="8">
        <v>11267250000109</v>
      </c>
      <c r="F237" s="7" t="s">
        <v>222</v>
      </c>
      <c r="G237" s="12"/>
      <c r="H237" s="7"/>
      <c r="I237" s="10">
        <f t="shared" si="4"/>
        <v>0</v>
      </c>
      <c r="J237" s="7" t="s">
        <v>223</v>
      </c>
      <c r="K237" s="11">
        <v>42299</v>
      </c>
      <c r="L237" s="11">
        <v>42299</v>
      </c>
      <c r="M237" s="11">
        <v>42665</v>
      </c>
      <c r="N237" s="11"/>
    </row>
    <row r="238" spans="1:14" ht="36" x14ac:dyDescent="0.2">
      <c r="A238" s="5" t="s">
        <v>16</v>
      </c>
      <c r="B238" s="6" t="s">
        <v>220</v>
      </c>
      <c r="C238" s="6" t="s">
        <v>22</v>
      </c>
      <c r="D238" s="7" t="s">
        <v>221</v>
      </c>
      <c r="E238" s="8">
        <v>11267250000109</v>
      </c>
      <c r="F238" s="7" t="s">
        <v>222</v>
      </c>
      <c r="G238" s="12"/>
      <c r="H238" s="7"/>
      <c r="I238" s="10">
        <f t="shared" si="4"/>
        <v>0</v>
      </c>
      <c r="J238" s="7" t="s">
        <v>223</v>
      </c>
      <c r="K238" s="11">
        <v>42299</v>
      </c>
      <c r="L238" s="11">
        <v>43031</v>
      </c>
      <c r="M238" s="11">
        <v>43395</v>
      </c>
      <c r="N238" s="11"/>
    </row>
    <row r="239" spans="1:14" ht="36" x14ac:dyDescent="0.2">
      <c r="A239" s="5" t="s">
        <v>16</v>
      </c>
      <c r="B239" s="6" t="s">
        <v>220</v>
      </c>
      <c r="C239" s="6" t="s">
        <v>23</v>
      </c>
      <c r="D239" s="7" t="s">
        <v>221</v>
      </c>
      <c r="E239" s="8">
        <v>11267250000109</v>
      </c>
      <c r="F239" s="7" t="s">
        <v>222</v>
      </c>
      <c r="G239" s="12"/>
      <c r="H239" s="7"/>
      <c r="I239" s="10">
        <f t="shared" si="4"/>
        <v>0</v>
      </c>
      <c r="J239" s="7" t="s">
        <v>223</v>
      </c>
      <c r="K239" s="11">
        <v>42299</v>
      </c>
      <c r="L239" s="11">
        <v>43395</v>
      </c>
      <c r="M239" s="11">
        <v>43760</v>
      </c>
      <c r="N239" s="11"/>
    </row>
    <row r="240" spans="1:14" ht="36" x14ac:dyDescent="0.2">
      <c r="A240" s="5" t="s">
        <v>16</v>
      </c>
      <c r="B240" s="6" t="s">
        <v>220</v>
      </c>
      <c r="C240" s="6" t="s">
        <v>36</v>
      </c>
      <c r="D240" s="7" t="s">
        <v>221</v>
      </c>
      <c r="E240" s="8">
        <v>11267250000109</v>
      </c>
      <c r="F240" s="7" t="s">
        <v>222</v>
      </c>
      <c r="G240" s="12"/>
      <c r="H240" s="7"/>
      <c r="I240" s="10">
        <f>IFERROR(G240*H240,G240)</f>
        <v>0</v>
      </c>
      <c r="J240" s="7" t="s">
        <v>223</v>
      </c>
      <c r="K240" s="11">
        <v>42299</v>
      </c>
      <c r="L240" s="11">
        <v>43761</v>
      </c>
      <c r="M240" s="11">
        <v>44034</v>
      </c>
      <c r="N240" s="11"/>
    </row>
    <row r="241" spans="1:14" ht="24" x14ac:dyDescent="0.2">
      <c r="A241" s="5" t="s">
        <v>16</v>
      </c>
      <c r="B241" s="6" t="s">
        <v>224</v>
      </c>
      <c r="C241" s="6" t="s">
        <v>18</v>
      </c>
      <c r="D241" s="7" t="s">
        <v>225</v>
      </c>
      <c r="E241" s="8">
        <v>53113791000122</v>
      </c>
      <c r="F241" s="7" t="s">
        <v>226</v>
      </c>
      <c r="G241" s="9">
        <v>2958.33</v>
      </c>
      <c r="H241" s="7">
        <v>6</v>
      </c>
      <c r="I241" s="10">
        <f t="shared" si="4"/>
        <v>17749.98</v>
      </c>
      <c r="J241" s="7" t="s">
        <v>227</v>
      </c>
      <c r="K241" s="11">
        <v>41815</v>
      </c>
      <c r="L241" s="11">
        <v>41815</v>
      </c>
      <c r="M241" s="11" t="s">
        <v>52</v>
      </c>
      <c r="N241" s="11"/>
    </row>
    <row r="242" spans="1:14" ht="24" x14ac:dyDescent="0.2">
      <c r="A242" s="5" t="s">
        <v>16</v>
      </c>
      <c r="B242" s="6" t="s">
        <v>228</v>
      </c>
      <c r="C242" s="6" t="s">
        <v>18</v>
      </c>
      <c r="D242" s="7" t="s">
        <v>225</v>
      </c>
      <c r="E242" s="8">
        <v>53113791000122</v>
      </c>
      <c r="F242" s="7" t="s">
        <v>226</v>
      </c>
      <c r="G242" s="9">
        <v>545.4</v>
      </c>
      <c r="H242" s="7">
        <v>12</v>
      </c>
      <c r="I242" s="10">
        <f t="shared" si="4"/>
        <v>6544.7999999999993</v>
      </c>
      <c r="J242" s="7" t="s">
        <v>227</v>
      </c>
      <c r="K242" s="11">
        <v>42163</v>
      </c>
      <c r="L242" s="11">
        <v>42163</v>
      </c>
      <c r="M242" s="11" t="s">
        <v>52</v>
      </c>
      <c r="N242" s="11"/>
    </row>
    <row r="243" spans="1:14" ht="36" x14ac:dyDescent="0.2">
      <c r="A243" s="5" t="s">
        <v>16</v>
      </c>
      <c r="B243" s="6" t="s">
        <v>229</v>
      </c>
      <c r="C243" s="6" t="s">
        <v>18</v>
      </c>
      <c r="D243" s="7" t="s">
        <v>230</v>
      </c>
      <c r="E243" s="8">
        <v>35820448002341</v>
      </c>
      <c r="F243" s="7" t="s">
        <v>231</v>
      </c>
      <c r="G243" s="12"/>
      <c r="H243" s="7"/>
      <c r="I243" s="10">
        <f t="shared" si="4"/>
        <v>0</v>
      </c>
      <c r="J243" s="7" t="s">
        <v>232</v>
      </c>
      <c r="K243" s="11">
        <v>43466</v>
      </c>
      <c r="L243" s="11">
        <v>43466</v>
      </c>
      <c r="M243" s="11">
        <v>43831</v>
      </c>
      <c r="N243" s="11"/>
    </row>
    <row r="244" spans="1:14" ht="36" x14ac:dyDescent="0.2">
      <c r="A244" s="5" t="s">
        <v>16</v>
      </c>
      <c r="B244" s="6" t="s">
        <v>229</v>
      </c>
      <c r="C244" s="6" t="s">
        <v>22</v>
      </c>
      <c r="D244" s="7" t="s">
        <v>230</v>
      </c>
      <c r="E244" s="8">
        <v>35820448002341</v>
      </c>
      <c r="F244" s="7" t="s">
        <v>231</v>
      </c>
      <c r="G244" s="12"/>
      <c r="H244" s="7"/>
      <c r="I244" s="10">
        <f>IFERROR(G244*H244,G244)</f>
        <v>0</v>
      </c>
      <c r="J244" s="7" t="s">
        <v>232</v>
      </c>
      <c r="K244" s="11">
        <v>43466</v>
      </c>
      <c r="L244" s="11">
        <v>43831</v>
      </c>
      <c r="M244" s="11">
        <v>44197</v>
      </c>
      <c r="N244" s="11"/>
    </row>
    <row r="245" spans="1:14" ht="36" x14ac:dyDescent="0.2">
      <c r="A245" s="5" t="s">
        <v>16</v>
      </c>
      <c r="B245" s="6" t="s">
        <v>229</v>
      </c>
      <c r="C245" s="6" t="s">
        <v>37</v>
      </c>
      <c r="D245" s="7" t="s">
        <v>230</v>
      </c>
      <c r="E245" s="8">
        <v>35820448002341</v>
      </c>
      <c r="F245" s="7" t="s">
        <v>231</v>
      </c>
      <c r="G245" s="12"/>
      <c r="H245" s="7"/>
      <c r="I245" s="10">
        <f>IFERROR(G245*H245,G245)</f>
        <v>0</v>
      </c>
      <c r="J245" s="7" t="s">
        <v>232</v>
      </c>
      <c r="K245" s="11">
        <v>43466</v>
      </c>
      <c r="L245" s="13"/>
      <c r="M245" s="13"/>
      <c r="N245" s="13"/>
    </row>
    <row r="246" spans="1:14" ht="24" x14ac:dyDescent="0.2">
      <c r="A246" s="5" t="s">
        <v>16</v>
      </c>
      <c r="B246" s="6" t="s">
        <v>233</v>
      </c>
      <c r="C246" s="6" t="s">
        <v>18</v>
      </c>
      <c r="D246" s="7" t="s">
        <v>234</v>
      </c>
      <c r="E246" s="8" t="s">
        <v>235</v>
      </c>
      <c r="F246" s="7" t="s">
        <v>236</v>
      </c>
      <c r="G246" s="9">
        <v>32875</v>
      </c>
      <c r="H246" s="7">
        <v>12</v>
      </c>
      <c r="I246" s="10">
        <f t="shared" ref="I246:I265" si="5">IFERROR(G246*H246,G246)</f>
        <v>394500</v>
      </c>
      <c r="J246" s="7" t="s">
        <v>237</v>
      </c>
      <c r="K246" s="11">
        <v>43595</v>
      </c>
      <c r="L246" s="11">
        <v>43595</v>
      </c>
      <c r="M246" s="11">
        <v>43961</v>
      </c>
      <c r="N246" s="11"/>
    </row>
    <row r="247" spans="1:14" ht="60" x14ac:dyDescent="0.2">
      <c r="A247" s="5" t="s">
        <v>16</v>
      </c>
      <c r="B247" s="6" t="s">
        <v>238</v>
      </c>
      <c r="C247" s="6" t="s">
        <v>18</v>
      </c>
      <c r="D247" s="7" t="s">
        <v>239</v>
      </c>
      <c r="E247" s="8">
        <v>14454963000170</v>
      </c>
      <c r="F247" s="7" t="s">
        <v>240</v>
      </c>
      <c r="G247" s="9">
        <v>5775.91</v>
      </c>
      <c r="H247" s="7">
        <v>12</v>
      </c>
      <c r="I247" s="10">
        <f t="shared" si="5"/>
        <v>69310.92</v>
      </c>
      <c r="J247" s="7" t="s">
        <v>241</v>
      </c>
      <c r="K247" s="11">
        <v>43525</v>
      </c>
      <c r="L247" s="11">
        <v>43525</v>
      </c>
      <c r="M247" s="11">
        <v>43891</v>
      </c>
      <c r="N247" s="11"/>
    </row>
    <row r="248" spans="1:14" ht="60" x14ac:dyDescent="0.2">
      <c r="A248" s="5" t="s">
        <v>16</v>
      </c>
      <c r="B248" s="6" t="s">
        <v>238</v>
      </c>
      <c r="C248" s="6" t="s">
        <v>22</v>
      </c>
      <c r="D248" s="7" t="s">
        <v>239</v>
      </c>
      <c r="E248" s="8">
        <v>14454963000170</v>
      </c>
      <c r="F248" s="7" t="s">
        <v>240</v>
      </c>
      <c r="G248" s="9">
        <v>6145.17</v>
      </c>
      <c r="H248" s="7">
        <v>12</v>
      </c>
      <c r="I248" s="10">
        <f>IFERROR(G248*H248,G248)</f>
        <v>73742.040000000008</v>
      </c>
      <c r="J248" s="7" t="s">
        <v>241</v>
      </c>
      <c r="K248" s="11">
        <v>43525</v>
      </c>
      <c r="L248" s="11">
        <v>43525</v>
      </c>
      <c r="M248" s="11">
        <v>43891</v>
      </c>
      <c r="N248" s="11"/>
    </row>
    <row r="249" spans="1:14" ht="60" x14ac:dyDescent="0.2">
      <c r="A249" s="5" t="s">
        <v>16</v>
      </c>
      <c r="B249" s="6" t="s">
        <v>242</v>
      </c>
      <c r="C249" s="6" t="s">
        <v>18</v>
      </c>
      <c r="D249" s="7" t="s">
        <v>201</v>
      </c>
      <c r="E249" s="8">
        <v>24801201000156</v>
      </c>
      <c r="F249" s="7" t="s">
        <v>243</v>
      </c>
      <c r="G249" s="9">
        <v>2000</v>
      </c>
      <c r="H249" s="7">
        <v>12</v>
      </c>
      <c r="I249" s="10">
        <f t="shared" si="5"/>
        <v>24000</v>
      </c>
      <c r="J249" s="7" t="s">
        <v>128</v>
      </c>
      <c r="K249" s="11">
        <v>43619</v>
      </c>
      <c r="L249" s="11">
        <v>43619</v>
      </c>
      <c r="M249" s="11">
        <v>43985</v>
      </c>
      <c r="N249" s="11"/>
    </row>
    <row r="250" spans="1:14" ht="36" x14ac:dyDescent="0.2">
      <c r="A250" s="5" t="s">
        <v>16</v>
      </c>
      <c r="B250" s="6" t="s">
        <v>244</v>
      </c>
      <c r="C250" s="6" t="s">
        <v>18</v>
      </c>
      <c r="D250" s="7" t="s">
        <v>245</v>
      </c>
      <c r="E250" s="8">
        <v>3063405000167</v>
      </c>
      <c r="F250" s="7" t="s">
        <v>246</v>
      </c>
      <c r="G250" s="12"/>
      <c r="H250" s="7"/>
      <c r="I250" s="10">
        <f t="shared" si="5"/>
        <v>0</v>
      </c>
      <c r="J250" s="7" t="s">
        <v>247</v>
      </c>
      <c r="K250" s="11">
        <v>43558</v>
      </c>
      <c r="L250" s="11">
        <v>43558</v>
      </c>
      <c r="M250" s="11">
        <v>43924</v>
      </c>
      <c r="N250" s="11"/>
    </row>
    <row r="251" spans="1:14" ht="24" x14ac:dyDescent="0.2">
      <c r="A251" s="5" t="s">
        <v>16</v>
      </c>
      <c r="B251" s="6" t="s">
        <v>248</v>
      </c>
      <c r="C251" s="6" t="s">
        <v>18</v>
      </c>
      <c r="D251" s="7" t="s">
        <v>249</v>
      </c>
      <c r="E251" s="8">
        <v>799366000172</v>
      </c>
      <c r="F251" s="7" t="s">
        <v>250</v>
      </c>
      <c r="G251" s="12"/>
      <c r="H251" s="7">
        <v>12</v>
      </c>
      <c r="I251" s="10">
        <f t="shared" si="5"/>
        <v>0</v>
      </c>
      <c r="J251" s="7" t="s">
        <v>251</v>
      </c>
      <c r="K251" s="11">
        <v>41579</v>
      </c>
      <c r="L251" s="11">
        <v>41579</v>
      </c>
      <c r="M251" s="11" t="s">
        <v>52</v>
      </c>
      <c r="N251" s="11"/>
    </row>
    <row r="252" spans="1:14" ht="24" x14ac:dyDescent="0.2">
      <c r="A252" s="5" t="s">
        <v>16</v>
      </c>
      <c r="B252" s="6" t="s">
        <v>248</v>
      </c>
      <c r="C252" s="6" t="s">
        <v>22</v>
      </c>
      <c r="D252" s="7" t="s">
        <v>249</v>
      </c>
      <c r="E252" s="8">
        <v>799366000172</v>
      </c>
      <c r="F252" s="7" t="s">
        <v>250</v>
      </c>
      <c r="G252" s="12"/>
      <c r="H252" s="7">
        <v>12</v>
      </c>
      <c r="I252" s="10">
        <f t="shared" si="5"/>
        <v>0</v>
      </c>
      <c r="J252" s="7" t="s">
        <v>251</v>
      </c>
      <c r="K252" s="11">
        <v>41579</v>
      </c>
      <c r="L252" s="11">
        <v>42829</v>
      </c>
      <c r="M252" s="11">
        <v>43194</v>
      </c>
      <c r="N252" s="11"/>
    </row>
    <row r="253" spans="1:14" ht="24" x14ac:dyDescent="0.2">
      <c r="A253" s="5" t="s">
        <v>16</v>
      </c>
      <c r="B253" s="6" t="s">
        <v>248</v>
      </c>
      <c r="C253" s="6" t="s">
        <v>23</v>
      </c>
      <c r="D253" s="7" t="s">
        <v>249</v>
      </c>
      <c r="E253" s="8">
        <v>799366000172</v>
      </c>
      <c r="F253" s="7" t="s">
        <v>250</v>
      </c>
      <c r="G253" s="12"/>
      <c r="H253" s="7">
        <v>12</v>
      </c>
      <c r="I253" s="10">
        <f t="shared" si="5"/>
        <v>0</v>
      </c>
      <c r="J253" s="7" t="s">
        <v>251</v>
      </c>
      <c r="K253" s="11">
        <v>41579</v>
      </c>
      <c r="L253" s="11">
        <v>43194</v>
      </c>
      <c r="M253" s="11">
        <v>43559</v>
      </c>
      <c r="N253" s="11"/>
    </row>
    <row r="254" spans="1:14" ht="24" x14ac:dyDescent="0.2">
      <c r="A254" s="5" t="s">
        <v>16</v>
      </c>
      <c r="B254" s="6" t="s">
        <v>248</v>
      </c>
      <c r="C254" s="6" t="s">
        <v>36</v>
      </c>
      <c r="D254" s="7" t="s">
        <v>249</v>
      </c>
      <c r="E254" s="8">
        <v>799366000172</v>
      </c>
      <c r="F254" s="7" t="s">
        <v>250</v>
      </c>
      <c r="G254" s="12"/>
      <c r="H254" s="7">
        <v>12</v>
      </c>
      <c r="I254" s="10">
        <f t="shared" si="5"/>
        <v>0</v>
      </c>
      <c r="J254" s="7" t="s">
        <v>251</v>
      </c>
      <c r="K254" s="11">
        <v>41579</v>
      </c>
      <c r="L254" s="11">
        <v>43560</v>
      </c>
      <c r="M254" s="11">
        <v>43742</v>
      </c>
      <c r="N254" s="11"/>
    </row>
    <row r="255" spans="1:14" ht="24" x14ac:dyDescent="0.2">
      <c r="A255" s="5" t="s">
        <v>16</v>
      </c>
      <c r="B255" s="6" t="s">
        <v>248</v>
      </c>
      <c r="C255" s="6" t="s">
        <v>37</v>
      </c>
      <c r="D255" s="7" t="s">
        <v>249</v>
      </c>
      <c r="E255" s="8">
        <v>799366000172</v>
      </c>
      <c r="F255" s="7" t="s">
        <v>250</v>
      </c>
      <c r="G255" s="12"/>
      <c r="H255" s="7">
        <v>12</v>
      </c>
      <c r="I255" s="10">
        <f>IFERROR(G255*H255,G255)</f>
        <v>0</v>
      </c>
      <c r="J255" s="7" t="s">
        <v>251</v>
      </c>
      <c r="K255" s="11">
        <v>41579</v>
      </c>
      <c r="L255" s="11">
        <v>43560</v>
      </c>
      <c r="M255" s="11">
        <v>43894</v>
      </c>
      <c r="N255" s="11"/>
    </row>
    <row r="256" spans="1:14" ht="36" x14ac:dyDescent="0.2">
      <c r="A256" s="5" t="s">
        <v>16</v>
      </c>
      <c r="B256" s="6" t="s">
        <v>252</v>
      </c>
      <c r="C256" s="6" t="s">
        <v>18</v>
      </c>
      <c r="D256" s="7" t="s">
        <v>253</v>
      </c>
      <c r="E256" s="8">
        <v>54276936000179</v>
      </c>
      <c r="F256" s="7" t="s">
        <v>254</v>
      </c>
      <c r="G256" s="9">
        <v>6373.87</v>
      </c>
      <c r="H256" s="7">
        <v>6</v>
      </c>
      <c r="I256" s="10">
        <f t="shared" si="5"/>
        <v>38243.22</v>
      </c>
      <c r="J256" s="7" t="s">
        <v>255</v>
      </c>
      <c r="K256" s="11">
        <v>43709</v>
      </c>
      <c r="L256" s="11">
        <v>43709</v>
      </c>
      <c r="M256" s="11">
        <v>44075</v>
      </c>
      <c r="N256" s="11"/>
    </row>
    <row r="257" spans="1:14" ht="24" x14ac:dyDescent="0.2">
      <c r="A257" s="5" t="s">
        <v>16</v>
      </c>
      <c r="B257" s="6" t="s">
        <v>256</v>
      </c>
      <c r="C257" s="6" t="s">
        <v>18</v>
      </c>
      <c r="D257" s="7" t="s">
        <v>257</v>
      </c>
      <c r="E257" s="8">
        <v>17841109000154</v>
      </c>
      <c r="F257" s="7" t="s">
        <v>258</v>
      </c>
      <c r="G257" s="9">
        <v>5064.9399999999996</v>
      </c>
      <c r="H257" s="7">
        <v>11</v>
      </c>
      <c r="I257" s="10">
        <f t="shared" si="5"/>
        <v>55714.34</v>
      </c>
      <c r="J257" s="7" t="s">
        <v>259</v>
      </c>
      <c r="K257" s="11">
        <v>43739</v>
      </c>
      <c r="L257" s="11">
        <v>43739</v>
      </c>
      <c r="M257" s="11">
        <v>44105</v>
      </c>
      <c r="N257" s="11"/>
    </row>
    <row r="258" spans="1:14" ht="36" x14ac:dyDescent="0.2">
      <c r="A258" s="5" t="s">
        <v>16</v>
      </c>
      <c r="B258" s="6" t="s">
        <v>260</v>
      </c>
      <c r="C258" s="6" t="s">
        <v>18</v>
      </c>
      <c r="D258" s="7" t="s">
        <v>261</v>
      </c>
      <c r="E258" s="8">
        <v>29637849000152</v>
      </c>
      <c r="F258" s="7" t="s">
        <v>262</v>
      </c>
      <c r="G258" s="12"/>
      <c r="H258" s="7">
        <v>12</v>
      </c>
      <c r="I258" s="10">
        <f t="shared" si="5"/>
        <v>0</v>
      </c>
      <c r="J258" s="7" t="s">
        <v>263</v>
      </c>
      <c r="K258" s="11">
        <v>43739</v>
      </c>
      <c r="L258" s="11">
        <v>43739</v>
      </c>
      <c r="M258" s="11">
        <v>44105</v>
      </c>
      <c r="N258" s="11"/>
    </row>
    <row r="259" spans="1:14" ht="24" x14ac:dyDescent="0.2">
      <c r="A259" s="5" t="s">
        <v>16</v>
      </c>
      <c r="B259" s="6" t="s">
        <v>264</v>
      </c>
      <c r="C259" s="6" t="s">
        <v>18</v>
      </c>
      <c r="D259" s="7" t="s">
        <v>265</v>
      </c>
      <c r="E259" s="8">
        <v>4525972000150</v>
      </c>
      <c r="F259" s="7" t="s">
        <v>266</v>
      </c>
      <c r="G259" s="9">
        <v>1800</v>
      </c>
      <c r="H259" s="7">
        <v>12</v>
      </c>
      <c r="I259" s="10">
        <f t="shared" si="5"/>
        <v>21600</v>
      </c>
      <c r="J259" s="7" t="s">
        <v>267</v>
      </c>
      <c r="K259" s="11">
        <v>43739</v>
      </c>
      <c r="L259" s="11">
        <v>43739</v>
      </c>
      <c r="M259" s="11">
        <v>44105</v>
      </c>
      <c r="N259" s="11"/>
    </row>
    <row r="260" spans="1:14" ht="36" x14ac:dyDescent="0.2">
      <c r="A260" s="5" t="s">
        <v>16</v>
      </c>
      <c r="B260" s="6" t="s">
        <v>268</v>
      </c>
      <c r="C260" s="6" t="s">
        <v>18</v>
      </c>
      <c r="D260" s="7" t="s">
        <v>269</v>
      </c>
      <c r="E260" s="8">
        <v>35577678000116</v>
      </c>
      <c r="F260" s="7" t="s">
        <v>270</v>
      </c>
      <c r="G260" s="9">
        <v>10000</v>
      </c>
      <c r="H260" s="7">
        <v>12</v>
      </c>
      <c r="I260" s="10">
        <f t="shared" si="5"/>
        <v>120000</v>
      </c>
      <c r="J260" s="7" t="s">
        <v>271</v>
      </c>
      <c r="K260" s="11">
        <v>43800</v>
      </c>
      <c r="L260" s="11">
        <v>43800</v>
      </c>
      <c r="M260" s="11">
        <v>44166</v>
      </c>
      <c r="N260" s="11"/>
    </row>
    <row r="261" spans="1:14" ht="36" x14ac:dyDescent="0.2">
      <c r="A261" s="5" t="s">
        <v>16</v>
      </c>
      <c r="B261" s="6" t="s">
        <v>268</v>
      </c>
      <c r="C261" s="6" t="s">
        <v>22</v>
      </c>
      <c r="D261" s="7" t="s">
        <v>269</v>
      </c>
      <c r="E261" s="8">
        <v>35577678000116</v>
      </c>
      <c r="F261" s="7" t="s">
        <v>270</v>
      </c>
      <c r="G261" s="9">
        <v>15000</v>
      </c>
      <c r="H261" s="7">
        <v>12</v>
      </c>
      <c r="I261" s="10">
        <f>IFERROR(G261*H261,G261)</f>
        <v>180000</v>
      </c>
      <c r="J261" s="7" t="s">
        <v>271</v>
      </c>
      <c r="K261" s="11">
        <v>43800</v>
      </c>
      <c r="L261" s="11">
        <v>43800</v>
      </c>
      <c r="M261" s="11">
        <v>44166</v>
      </c>
      <c r="N261" s="11"/>
    </row>
    <row r="262" spans="1:14" ht="84" x14ac:dyDescent="0.2">
      <c r="A262" s="5" t="s">
        <v>16</v>
      </c>
      <c r="B262" s="6" t="s">
        <v>272</v>
      </c>
      <c r="C262" s="6" t="s">
        <v>18</v>
      </c>
      <c r="D262" s="7" t="s">
        <v>273</v>
      </c>
      <c r="E262" s="8">
        <v>55401178000136</v>
      </c>
      <c r="F262" s="7" t="s">
        <v>274</v>
      </c>
      <c r="G262" s="9">
        <v>397000</v>
      </c>
      <c r="H262" s="7">
        <v>7</v>
      </c>
      <c r="I262" s="10">
        <f t="shared" si="5"/>
        <v>2779000</v>
      </c>
      <c r="J262" s="7" t="s">
        <v>275</v>
      </c>
      <c r="K262" s="11">
        <v>43862</v>
      </c>
      <c r="L262" s="11">
        <v>43862</v>
      </c>
      <c r="M262" s="11">
        <v>44044</v>
      </c>
      <c r="N262" s="11"/>
    </row>
    <row r="263" spans="1:14" ht="36" x14ac:dyDescent="0.2">
      <c r="A263" s="5" t="s">
        <v>16</v>
      </c>
      <c r="B263" s="6" t="s">
        <v>276</v>
      </c>
      <c r="C263" s="6" t="s">
        <v>18</v>
      </c>
      <c r="D263" s="7" t="s">
        <v>277</v>
      </c>
      <c r="E263" s="8">
        <v>3160100000173</v>
      </c>
      <c r="F263" s="7" t="s">
        <v>278</v>
      </c>
      <c r="G263" s="12"/>
      <c r="H263" s="7"/>
      <c r="I263" s="10">
        <f t="shared" si="5"/>
        <v>0</v>
      </c>
      <c r="J263" s="7" t="s">
        <v>279</v>
      </c>
      <c r="K263" s="11">
        <v>43846</v>
      </c>
      <c r="L263" s="11">
        <v>43846</v>
      </c>
      <c r="M263" s="11">
        <v>44027</v>
      </c>
      <c r="N263" s="11"/>
    </row>
    <row r="264" spans="1:14" ht="36" x14ac:dyDescent="0.2">
      <c r="A264" s="5" t="s">
        <v>16</v>
      </c>
      <c r="B264" s="6" t="s">
        <v>280</v>
      </c>
      <c r="C264" s="6" t="s">
        <v>18</v>
      </c>
      <c r="D264" s="7" t="s">
        <v>281</v>
      </c>
      <c r="E264" s="8">
        <v>648783000114</v>
      </c>
      <c r="F264" s="7" t="s">
        <v>282</v>
      </c>
      <c r="G264" s="9">
        <v>2700</v>
      </c>
      <c r="H264" s="7">
        <v>12</v>
      </c>
      <c r="I264" s="10">
        <f t="shared" si="5"/>
        <v>32400</v>
      </c>
      <c r="J264" s="7" t="s">
        <v>283</v>
      </c>
      <c r="K264" s="11">
        <v>43800</v>
      </c>
      <c r="L264" s="11">
        <v>43800</v>
      </c>
      <c r="M264" s="11">
        <v>44166</v>
      </c>
      <c r="N264" s="11"/>
    </row>
    <row r="265" spans="1:14" ht="24" x14ac:dyDescent="0.2">
      <c r="A265" s="5" t="s">
        <v>16</v>
      </c>
      <c r="B265" s="6" t="s">
        <v>284</v>
      </c>
      <c r="C265" s="6" t="s">
        <v>18</v>
      </c>
      <c r="D265" s="7" t="s">
        <v>285</v>
      </c>
      <c r="E265" s="8">
        <v>8404654000192</v>
      </c>
      <c r="F265" s="7" t="s">
        <v>286</v>
      </c>
      <c r="G265" s="9">
        <v>6700</v>
      </c>
      <c r="H265" s="7">
        <v>12</v>
      </c>
      <c r="I265" s="10">
        <f t="shared" si="5"/>
        <v>80400</v>
      </c>
      <c r="J265" s="7" t="s">
        <v>287</v>
      </c>
      <c r="K265" s="11">
        <v>43774</v>
      </c>
      <c r="L265" s="11">
        <v>43774</v>
      </c>
      <c r="M265" s="11">
        <v>44140</v>
      </c>
      <c r="N265" s="11"/>
    </row>
    <row r="266" spans="1:14" ht="24" x14ac:dyDescent="0.2">
      <c r="A266" s="5" t="s">
        <v>16</v>
      </c>
      <c r="B266" s="6" t="s">
        <v>284</v>
      </c>
      <c r="C266" s="6" t="s">
        <v>22</v>
      </c>
      <c r="D266" s="7" t="s">
        <v>285</v>
      </c>
      <c r="E266" s="8">
        <v>8404654000192</v>
      </c>
      <c r="F266" s="7" t="s">
        <v>286</v>
      </c>
      <c r="G266" s="9">
        <v>8550</v>
      </c>
      <c r="H266" s="7">
        <v>12</v>
      </c>
      <c r="I266" s="10">
        <f>IFERROR(G266*H266,G266)</f>
        <v>102600</v>
      </c>
      <c r="J266" s="7" t="s">
        <v>287</v>
      </c>
      <c r="K266" s="11">
        <v>43774</v>
      </c>
      <c r="L266" s="11">
        <v>43866</v>
      </c>
      <c r="M266" s="11">
        <v>44140</v>
      </c>
      <c r="N266" s="11"/>
    </row>
    <row r="267" spans="1:14" ht="24" x14ac:dyDescent="0.2">
      <c r="A267" s="5" t="s">
        <v>16</v>
      </c>
      <c r="B267" s="6" t="s">
        <v>284</v>
      </c>
      <c r="C267" s="6" t="s">
        <v>23</v>
      </c>
      <c r="D267" s="7" t="s">
        <v>285</v>
      </c>
      <c r="E267" s="8">
        <v>8404654000192</v>
      </c>
      <c r="F267" s="7" t="s">
        <v>286</v>
      </c>
      <c r="G267" s="9">
        <v>8550</v>
      </c>
      <c r="H267" s="7">
        <v>12</v>
      </c>
      <c r="I267" s="10">
        <f>IFERROR(G267*H267,G267)</f>
        <v>102600</v>
      </c>
      <c r="J267" s="7" t="s">
        <v>287</v>
      </c>
      <c r="K267" s="11">
        <v>43774</v>
      </c>
      <c r="L267" s="11">
        <v>43774</v>
      </c>
      <c r="M267" s="11">
        <v>44140</v>
      </c>
      <c r="N267" s="11"/>
    </row>
    <row r="268" spans="1:14" ht="24" x14ac:dyDescent="0.2">
      <c r="A268" s="5" t="s">
        <v>16</v>
      </c>
      <c r="B268" s="6" t="s">
        <v>288</v>
      </c>
      <c r="C268" s="6" t="s">
        <v>18</v>
      </c>
      <c r="D268" s="7" t="s">
        <v>138</v>
      </c>
      <c r="E268" s="8">
        <v>16811412000141</v>
      </c>
      <c r="F268" s="7" t="s">
        <v>289</v>
      </c>
      <c r="G268" s="9">
        <v>290</v>
      </c>
      <c r="H268" s="7">
        <v>12</v>
      </c>
      <c r="I268" s="10">
        <f t="shared" ref="I268:I270" si="6">IFERROR(G268*H268,G268)</f>
        <v>3480</v>
      </c>
      <c r="J268" s="7" t="s">
        <v>290</v>
      </c>
      <c r="K268" s="11">
        <v>43789</v>
      </c>
      <c r="L268" s="11">
        <v>43789</v>
      </c>
      <c r="M268" s="11">
        <v>44155</v>
      </c>
      <c r="N268" s="11"/>
    </row>
    <row r="269" spans="1:14" ht="24" x14ac:dyDescent="0.2">
      <c r="A269" s="5" t="s">
        <v>16</v>
      </c>
      <c r="B269" s="6" t="s">
        <v>291</v>
      </c>
      <c r="C269" s="6" t="s">
        <v>18</v>
      </c>
      <c r="D269" s="7" t="s">
        <v>292</v>
      </c>
      <c r="E269" s="8" t="s">
        <v>293</v>
      </c>
      <c r="F269" s="7" t="s">
        <v>294</v>
      </c>
      <c r="G269" s="9">
        <v>550</v>
      </c>
      <c r="H269" s="7">
        <v>12</v>
      </c>
      <c r="I269" s="10">
        <f t="shared" si="6"/>
        <v>6600</v>
      </c>
      <c r="J269" s="7" t="s">
        <v>295</v>
      </c>
      <c r="K269" s="11">
        <v>43468</v>
      </c>
      <c r="L269" s="11">
        <v>43468</v>
      </c>
      <c r="M269" s="11">
        <v>43833</v>
      </c>
      <c r="N269" s="11"/>
    </row>
    <row r="270" spans="1:14" ht="24" x14ac:dyDescent="0.2">
      <c r="A270" s="5" t="s">
        <v>16</v>
      </c>
      <c r="B270" s="6" t="s">
        <v>291</v>
      </c>
      <c r="C270" s="6" t="s">
        <v>22</v>
      </c>
      <c r="D270" s="7" t="s">
        <v>292</v>
      </c>
      <c r="E270" s="8" t="s">
        <v>293</v>
      </c>
      <c r="F270" s="7" t="s">
        <v>294</v>
      </c>
      <c r="G270" s="9">
        <v>550</v>
      </c>
      <c r="H270" s="7">
        <v>12</v>
      </c>
      <c r="I270" s="10">
        <f t="shared" si="6"/>
        <v>6600</v>
      </c>
      <c r="J270" s="7" t="s">
        <v>295</v>
      </c>
      <c r="K270" s="11">
        <v>43468</v>
      </c>
      <c r="L270" s="11">
        <v>43841</v>
      </c>
      <c r="M270" s="11">
        <v>44206</v>
      </c>
      <c r="N270" s="11"/>
    </row>
  </sheetData>
  <pageMargins left="0.511811024" right="0.511811024" top="0.78740157499999996" bottom="0.78740157499999996" header="0.31496062000000002" footer="0.31496062000000002"/>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SL9iqn828w+/wOviT0dTLQiw1uPVUvc+TshraiAmEt0=</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QltRP2ny/2gcG5/blCXPWchLVeC77O11UzU52hfweME=</DigestValue>
    </Reference>
  </SignedInfo>
  <SignatureValue>G49HwHu1xm0pzm6gM9zvUWyDB7/YpzHUMTTsdRudhPXSi2sgBhJtCi4sxk73j573MEPsX3VdE5cQ
2Dn4sCelYUe5e/fg9wITkOg6DPn476zksdih0L/eM1b2RMMmJSu9JcMx6WcOtNqh5TUGDO1hieG9
8CKjxyJNYb+Jru8YxPsDSd+BkSDCAgUR76qdUnGlgAVhbhxjQAU5OPJ6M0Wj7ohYabApGAFZiKX6
CUlswtOZdoo8RRAGArwQHIXc+1TLK4Vvnvk5E4Pwf3fY912VK57iNlDN1BW/4mmIqGhw7Gpttr/o
9kEbllp5SYZuAtx+ykiEw31x4JJ0hNQe1LSJuQ==</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WjMRqb9x1bBqTLjrZ47FCJdnSM2E0cws7UCyX/STFLo=</DigestValue>
      </Reference>
      <Reference URI="/xl/comments1.xml?ContentType=application/vnd.openxmlformats-officedocument.spreadsheetml.comments+xml">
        <DigestMethod Algorithm="http://www.w3.org/2001/04/xmlenc#sha256"/>
        <DigestValue>WA5vcAZJeMUMB+77G31TuF8DHgxZCwQe0B2svHCpRME=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FCFiNn0JvzJtf/J84Y6R3pN0oQbdKolRJEU5ikyN0QU=</DigestValue>
      </Reference>
      <Reference URI="/xl/drawings/vmlDrawing1.vml?ContentType=application/vnd.openxmlformats-officedocument.vmlDrawing">
        <DigestMethod Algorithm="http://www.w3.org/2001/04/xmlenc#sha256"/>
        <DigestValue>mAcNn7SlHk016J9qgaoQItLT2YwbwDO+Z/UaUZoKCIk=</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F6CvN2vM3UuieG/Ih0ox3jqKcOxZykE1ZHyoXxmTqqM=</DigestValue>
      </Reference>
      <Reference URI="/xl/styles.xml?ContentType=application/vnd.openxmlformats-officedocument.spreadsheetml.styles+xml">
        <DigestMethod Algorithm="http://www.w3.org/2001/04/xmlenc#sha256"/>
        <DigestValue>tgiSwN4FCi3RKSexiV8T7YLGlsErCIE8+EHXCJjDgRs=</DigestValue>
      </Reference>
      <Reference URI="/xl/tables/table1.xml?ContentType=application/vnd.openxmlformats-officedocument.spreadsheetml.table+xml">
        <DigestMethod Algorithm="http://www.w3.org/2001/04/xmlenc#sha256"/>
        <DigestValue>qgE9h4AVoP0AM+gUal646nHL1GJS9x3Kf0xqgK9wFNQ=</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iB++lONVYOj+8N5rByHTY79cMRDFYVy77Xf580C8tqA=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yjjOaMwNSTI7V7FiucW8QQ7c2pEzlJVC8oK8kjpqn+M=</DigestValue>
      </Reference>
    </Manifest>
    <SignatureProperties>
      <SignatureProperty Id="idSignatureTime" Target="#idPackageSignature">
        <mdssi:SignatureTime xmlns:mdssi="http://schemas.openxmlformats.org/package/2006/digital-signature">
          <mdssi:Format>YYYY-MM-DDThh:mm:ssTZD</mdssi:Format>
          <mdssi:Value>2022-01-25T12:39:51Z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2022-01-25T12:39:51Z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JAN FEV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2022-01-25T12:34:25Z</cp:lastPrinted>
  <dcterms:created xsi:type="dcterms:W3CDTF">2022-01-25T12:31:34Z</dcterms:created>
  <dcterms:modified xsi:type="dcterms:W3CDTF">2022-01-25T12:39:42Z</dcterms:modified>
</cp:coreProperties>
</file>