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Gerencia\00 - Ana\Relatório mensal comparativo dos recursos recebidos, gastos e devolvidos ao Poder Público\"/>
    </mc:Choice>
  </mc:AlternateContent>
  <bookViews>
    <workbookView xWindow="0" yWindow="0" windowWidth="20490" windowHeight="7035"/>
  </bookViews>
  <sheets>
    <sheet name="Jun-18" sheetId="1" r:id="rId1"/>
  </sheets>
  <definedNames>
    <definedName name="_xlnm.Print_Area" localSheetId="0">'Jun-18'!$A$1:$C$87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2" i="1" l="1"/>
  <c r="C68" i="1"/>
  <c r="C46" i="1"/>
  <c r="C33" i="1"/>
  <c r="C88" i="1" l="1"/>
</calcChain>
</file>

<file path=xl/sharedStrings.xml><?xml version="1.0" encoding="utf-8"?>
<sst xmlns="http://schemas.openxmlformats.org/spreadsheetml/2006/main" count="66" uniqueCount="57">
  <si>
    <r>
      <t>NOME DA OSS:</t>
    </r>
    <r>
      <rPr>
        <sz val="11"/>
        <color theme="1"/>
        <rFont val="Liberation Sans"/>
      </rPr>
      <t xml:space="preserve"> INSTITUTO DE GESTÃO E HUMANIZAÇÃO - IGH</t>
    </r>
  </si>
  <si>
    <t>MÊS/ANO:</t>
  </si>
  <si>
    <t>*Todos os campos são de preenchimento obrigatório</t>
  </si>
  <si>
    <t>FLUXO DE CAIXA</t>
  </si>
  <si>
    <t>SALDO ANTERIOR</t>
  </si>
  <si>
    <t>TOTAL CAIXA E EQUIVALENTES DE CAIXA</t>
  </si>
  <si>
    <t>ENTRADAS EM CONTA CORRENTE E APLICAÇÃO</t>
  </si>
  <si>
    <t>Recebimento de repasse da SES</t>
  </si>
  <si>
    <t>Repasse retido pela SES para execução direta de pagamentos</t>
  </si>
  <si>
    <t>Recebimento de recursos para investimento</t>
  </si>
  <si>
    <t>Recebimento Partes Relacionadas (regularização de saldo)</t>
  </si>
  <si>
    <t>Ressarcimento exercícios anteriores</t>
  </si>
  <si>
    <t>Rendimento sobre Aplicação Financeiras</t>
  </si>
  <si>
    <t>Ressarcimento SES (rescisões)</t>
  </si>
  <si>
    <t>Recuperação de despesa</t>
  </si>
  <si>
    <t>Desbloqueio judicial</t>
  </si>
  <si>
    <t>TOTAL DE ENTRADAS</t>
  </si>
  <si>
    <t>SAÍDAS DE CONTA CORRENTE E APLICAÇÃO (GASTOS) *</t>
  </si>
  <si>
    <t>Pessoal</t>
  </si>
  <si>
    <t>Serviços</t>
  </si>
  <si>
    <t>Materiais</t>
  </si>
  <si>
    <t>Concessionárias (Água, Luz e Telefonia)</t>
  </si>
  <si>
    <t>Tributos,Taxas e Contribuições</t>
  </si>
  <si>
    <t>Recibo de Pagamento a Autônomo / Diária</t>
  </si>
  <si>
    <t>Rescisões trabalhistas</t>
  </si>
  <si>
    <t>Alugueis</t>
  </si>
  <si>
    <t>Adiantamentos</t>
  </si>
  <si>
    <t>Encargos sobre folha de pagamento</t>
  </si>
  <si>
    <t>Reembolso de despesas</t>
  </si>
  <si>
    <t>Bloqueio judicial</t>
  </si>
  <si>
    <t>IRRF/IOF sobre Aplicações Financeiras</t>
  </si>
  <si>
    <t>Folha de Estatutários (execução direta de pagamento SES)</t>
  </si>
  <si>
    <t>Energia Elétrica (execução direta de pagamento SES)</t>
  </si>
  <si>
    <t>Telefonia (execução direta de pagamento SES)</t>
  </si>
  <si>
    <t>Pagamentos Partes Relacionadas (regularização de saldo)</t>
  </si>
  <si>
    <t>TOTAL DE GASTOS</t>
  </si>
  <si>
    <r>
      <rPr>
        <b/>
        <sz val="11"/>
        <color theme="1"/>
        <rFont val="Arial"/>
        <family val="2"/>
      </rPr>
      <t>RECURSOS DEVOLVIDOS AO PODER PÚBLICO (DEVOLUÇÃO DE VERBA)</t>
    </r>
  </si>
  <si>
    <t>Devolução de Verba</t>
  </si>
  <si>
    <r>
      <rPr>
        <b/>
        <sz val="11"/>
        <color theme="1"/>
        <rFont val="Liberation Sans"/>
      </rPr>
      <t>FONTE DOS DADOS EXTRAÍDOS:</t>
    </r>
    <r>
      <rPr>
        <sz val="11"/>
        <color theme="1"/>
        <rFont val="Liberation Sans"/>
      </rPr>
      <t xml:space="preserve"> SIPEF / RELATÓRIOS FINANCEIROS / EXTRATOS BANCÁRIOS</t>
    </r>
  </si>
  <si>
    <t>ASSINATURA DO RESPONSÁVEL:</t>
  </si>
  <si>
    <t>Receitas Não Governamentais</t>
  </si>
  <si>
    <t>Investimentos</t>
  </si>
  <si>
    <r>
      <t xml:space="preserve">Grupo 3.9 Financeiro </t>
    </r>
    <r>
      <rPr>
        <b/>
        <sz val="11"/>
        <color theme="1"/>
        <rFont val="Liberation Sans"/>
        <family val="2"/>
      </rPr>
      <t>– Item 3.9.1 Relatório mensal comparativo de recursos recebidos, gastos e devolvidos ao Poder Público</t>
    </r>
  </si>
  <si>
    <t>Outras Saídas</t>
  </si>
  <si>
    <t>SALDO BANCÁRIO 31/01/2018</t>
  </si>
  <si>
    <r>
      <t>NOME DA UNIDADE GERIDA:</t>
    </r>
    <r>
      <rPr>
        <sz val="11"/>
        <color theme="1"/>
        <rFont val="Liberation Sans"/>
      </rPr>
      <t xml:space="preserve"> HOSPITAL ESTADUAL DE URGÊNCIAS DE APARECIDA DE GOIÂNIA CAIRO LOUZADA</t>
    </r>
  </si>
  <si>
    <r>
      <t>CONTRATO DE GESTÃO Nº:</t>
    </r>
    <r>
      <rPr>
        <sz val="11"/>
        <color theme="1"/>
        <rFont val="Liberation Sans"/>
      </rPr>
      <t xml:space="preserve"> 096/2016 SES-GO</t>
    </r>
  </si>
  <si>
    <r>
      <t>VIGÊNCIA DO CONTRATO DE GESTÃO/TERMO ADITIVO:</t>
    </r>
    <r>
      <rPr>
        <sz val="11"/>
        <color theme="1"/>
        <rFont val="Liberation Sans"/>
      </rPr>
      <t xml:space="preserve"> </t>
    </r>
    <r>
      <rPr>
        <sz val="9"/>
        <color theme="1"/>
        <rFont val="Liberation Sans"/>
        <family val="2"/>
      </rPr>
      <t>25/11/2017 A 24/11/2018 / 2° TA AO CONTRATO DE GESTÃO N° 096/2016</t>
    </r>
  </si>
  <si>
    <r>
      <t xml:space="preserve">VALOR DO REPASSE MENSAL DO CONTRATO DE GESTÃO: </t>
    </r>
    <r>
      <rPr>
        <sz val="11"/>
        <color theme="1"/>
        <rFont val="Liberation Sans"/>
        <family val="2"/>
      </rPr>
      <t>R$ 5.215.927,91</t>
    </r>
  </si>
  <si>
    <t>Banco Bradesco - 3946 / 8159-0</t>
  </si>
  <si>
    <t>Banco Bradesco - 2864 / 2661-1</t>
  </si>
  <si>
    <t>Caixa Econômica Federal - 3888-1 / 145-9</t>
  </si>
  <si>
    <t>Aplicação Bradesco - 3946 / 8159-0</t>
  </si>
  <si>
    <t>Aplicação Bradesco - 2864 / 2661-1</t>
  </si>
  <si>
    <t>Aplicação CEF - 3888 / 145-9</t>
  </si>
  <si>
    <t>Aplicação Bradesco - 3946 / 192</t>
  </si>
  <si>
    <t>Banco Bradesco - 3946 / 192-9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</si>
</sst>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11">
    <font>
      <sz val="11"/>
      <color theme="1"/>
      <name val="Liberation Sans"/>
    </font>
    <font>
      <sz val="11"/>
      <color theme="1"/>
      <name val="Calibri"/>
      <family val="2"/>
      <scheme val="minor"/>
    </font>
    <font>
      <b/>
      <sz val="11"/>
      <color theme="1"/>
      <name val="Liberation Sans"/>
    </font>
    <font>
      <sz val="10"/>
      <color rgb="FFFF0000"/>
      <name val="Arial1"/>
    </font>
    <font>
      <sz val="10"/>
      <color rgb="FF000000"/>
      <name val="Arial1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Liberation Sans"/>
      <family val="2"/>
    </font>
    <font>
      <sz val="11"/>
      <color theme="1"/>
      <name val="Liberation Sans"/>
      <family val="2"/>
    </font>
    <font>
      <sz val="9"/>
      <color theme="1"/>
      <name val="Liberation Sans"/>
      <family val="2"/>
    </font>
    <font>
      <sz val="11"/>
      <color theme="1"/>
      <name val="Liberation Sans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/>
    <xf numFmtId="17" fontId="0" fillId="0" borderId="1" xfId="0" applyNumberFormat="1" applyBorder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/>
    <xf numFmtId="0" fontId="2" fillId="0" borderId="0" xfId="0" applyFont="1" applyAlignment="1">
      <alignment horizontal="center" vertical="center"/>
    </xf>
    <xf numFmtId="44" fontId="0" fillId="0" borderId="1" xfId="1" applyFont="1" applyFill="1" applyBorder="1" applyAlignment="1">
      <alignment horizontal="right" vertical="center"/>
    </xf>
    <xf numFmtId="44" fontId="2" fillId="0" borderId="4" xfId="1" applyFont="1" applyFill="1" applyBorder="1" applyAlignment="1">
      <alignment horizontal="center" vertical="center"/>
    </xf>
    <xf numFmtId="44" fontId="0" fillId="0" borderId="4" xfId="1" applyFont="1" applyFill="1" applyBorder="1" applyAlignment="1">
      <alignment horizontal="center" vertical="center"/>
    </xf>
    <xf numFmtId="44" fontId="0" fillId="0" borderId="5" xfId="1" applyFont="1" applyFill="1" applyBorder="1" applyAlignment="1">
      <alignment horizontal="center" vertical="center"/>
    </xf>
    <xf numFmtId="44" fontId="2" fillId="0" borderId="5" xfId="1" applyFont="1" applyFill="1" applyBorder="1" applyAlignment="1">
      <alignment horizontal="center" vertical="center"/>
    </xf>
    <xf numFmtId="44" fontId="0" fillId="0" borderId="0" xfId="0" applyNumberFormat="1"/>
    <xf numFmtId="0" fontId="0" fillId="2" borderId="0" xfId="0" applyFill="1"/>
    <xf numFmtId="0" fontId="7" fillId="0" borderId="0" xfId="0" applyFont="1"/>
    <xf numFmtId="0" fontId="0" fillId="0" borderId="0" xfId="0" applyFill="1"/>
    <xf numFmtId="0" fontId="2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43" fontId="0" fillId="0" borderId="0" xfId="2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4" fontId="6" fillId="0" borderId="1" xfId="0" applyNumberFormat="1" applyFont="1" applyBorder="1" applyAlignment="1">
      <alignment horizontal="left" vertical="center" shrinkToFit="1"/>
    </xf>
    <xf numFmtId="4" fontId="5" fillId="0" borderId="3" xfId="0" applyNumberFormat="1" applyFont="1" applyBorder="1" applyAlignment="1">
      <alignment horizontal="left" vertical="center" shrinkToFit="1"/>
    </xf>
    <xf numFmtId="4" fontId="5" fillId="0" borderId="4" xfId="0" applyNumberFormat="1" applyFont="1" applyBorder="1" applyAlignment="1">
      <alignment horizontal="left" vertical="center" shrinkToFit="1"/>
    </xf>
    <xf numFmtId="0" fontId="0" fillId="0" borderId="8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3" xfId="0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0" fillId="0" borderId="7" xfId="0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0" fillId="0" borderId="2" xfId="0" applyBorder="1" applyAlignment="1">
      <alignment horizontal="center"/>
    </xf>
    <xf numFmtId="0" fontId="0" fillId="0" borderId="4" xfId="0" applyFill="1" applyBorder="1" applyAlignment="1">
      <alignment horizontal="left" vertical="center"/>
    </xf>
    <xf numFmtId="0" fontId="0" fillId="0" borderId="1" xfId="0" applyBorder="1"/>
    <xf numFmtId="0" fontId="8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3">
    <cellStyle name="Moeda" xfId="1" builtinId="4"/>
    <cellStyle name="Normal" xfId="0" builtinId="0"/>
    <cellStyle name="Vírgula" xfId="2" builtinId="3"/>
  </cellStyles>
  <dxfs count="2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1512094</xdr:colOff>
      <xdr:row>4</xdr:row>
      <xdr:rowOff>131594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"/>
          <a:ext cx="7953375" cy="8459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G88"/>
  <sheetViews>
    <sheetView showGridLines="0" tabSelected="1" view="pageBreakPreview" zoomScale="80" zoomScaleNormal="80" zoomScaleSheetLayoutView="80" workbookViewId="0">
      <selection activeCell="B20" sqref="B20"/>
    </sheetView>
  </sheetViews>
  <sheetFormatPr defaultRowHeight="14.25"/>
  <cols>
    <col min="1" max="1" width="18.75" customWidth="1"/>
    <col min="2" max="2" width="65.75" customWidth="1"/>
    <col min="3" max="3" width="20.375" customWidth="1"/>
    <col min="4" max="4" width="12.625" bestFit="1" customWidth="1"/>
    <col min="5" max="5" width="29.5" customWidth="1"/>
    <col min="6" max="6" width="19.75" customWidth="1"/>
    <col min="7" max="7" width="10.75" customWidth="1"/>
  </cols>
  <sheetData>
    <row r="6" spans="1:3" ht="27.6" customHeight="1">
      <c r="A6" s="44" t="s">
        <v>42</v>
      </c>
      <c r="B6" s="45"/>
      <c r="C6" s="45"/>
    </row>
    <row r="7" spans="1:3">
      <c r="A7" s="1"/>
    </row>
    <row r="8" spans="1:3" ht="15">
      <c r="A8" s="2" t="s">
        <v>0</v>
      </c>
    </row>
    <row r="9" spans="1:3" ht="5.45" customHeight="1">
      <c r="A9" s="2"/>
    </row>
    <row r="10" spans="1:3" ht="15">
      <c r="A10" s="14" t="s">
        <v>45</v>
      </c>
    </row>
    <row r="11" spans="1:3" ht="5.45" customHeight="1">
      <c r="A11" s="2"/>
    </row>
    <row r="12" spans="1:3" ht="15">
      <c r="A12" s="14" t="s">
        <v>46</v>
      </c>
    </row>
    <row r="13" spans="1:3" ht="5.45" customHeight="1">
      <c r="A13" s="2"/>
    </row>
    <row r="14" spans="1:3" ht="15">
      <c r="A14" s="14" t="s">
        <v>47</v>
      </c>
    </row>
    <row r="15" spans="1:3" ht="5.45" customHeight="1">
      <c r="A15" s="2"/>
    </row>
    <row r="16" spans="1:3" ht="15">
      <c r="A16" s="14" t="s">
        <v>48</v>
      </c>
    </row>
    <row r="17" spans="1:7" ht="15">
      <c r="A17" s="2"/>
    </row>
    <row r="18" spans="1:7" ht="15">
      <c r="A18" s="16" t="s">
        <v>1</v>
      </c>
    </row>
    <row r="19" spans="1:7">
      <c r="A19" s="3">
        <v>43252</v>
      </c>
    </row>
    <row r="20" spans="1:7">
      <c r="A20" s="4" t="s">
        <v>2</v>
      </c>
      <c r="B20" s="5"/>
    </row>
    <row r="21" spans="1:7" ht="15">
      <c r="F21" s="6"/>
      <c r="G21" s="6"/>
    </row>
    <row r="22" spans="1:7" ht="15">
      <c r="A22" s="35" t="s">
        <v>3</v>
      </c>
      <c r="B22" s="35"/>
      <c r="C22" s="35"/>
    </row>
    <row r="23" spans="1:7">
      <c r="A23" s="41"/>
      <c r="B23" s="41"/>
      <c r="C23" s="41"/>
    </row>
    <row r="24" spans="1:7" s="2" customFormat="1" ht="15">
      <c r="A24" s="46" t="s">
        <v>4</v>
      </c>
      <c r="B24" s="47"/>
      <c r="C24" s="48"/>
    </row>
    <row r="25" spans="1:7">
      <c r="A25" s="25" t="s">
        <v>49</v>
      </c>
      <c r="B25" s="25"/>
      <c r="C25" s="7">
        <v>1</v>
      </c>
    </row>
    <row r="26" spans="1:7">
      <c r="A26" s="25" t="s">
        <v>50</v>
      </c>
      <c r="B26" s="25"/>
      <c r="C26" s="7">
        <v>1</v>
      </c>
    </row>
    <row r="27" spans="1:7">
      <c r="A27" s="25" t="s">
        <v>51</v>
      </c>
      <c r="B27" s="25"/>
      <c r="C27" s="7">
        <v>0</v>
      </c>
    </row>
    <row r="28" spans="1:7">
      <c r="A28" s="25" t="s">
        <v>52</v>
      </c>
      <c r="B28" s="25"/>
      <c r="C28" s="7">
        <v>564512.94999999995</v>
      </c>
    </row>
    <row r="29" spans="1:7">
      <c r="A29" s="25" t="s">
        <v>53</v>
      </c>
      <c r="B29" s="25"/>
      <c r="C29" s="7">
        <v>24891.75</v>
      </c>
    </row>
    <row r="30" spans="1:7">
      <c r="A30" s="25" t="s">
        <v>54</v>
      </c>
      <c r="B30" s="25"/>
      <c r="C30" s="7">
        <v>1474</v>
      </c>
    </row>
    <row r="31" spans="1:7">
      <c r="A31" s="25" t="s">
        <v>56</v>
      </c>
      <c r="B31" s="25"/>
      <c r="C31" s="7">
        <v>1</v>
      </c>
    </row>
    <row r="32" spans="1:7">
      <c r="A32" s="25" t="s">
        <v>55</v>
      </c>
      <c r="B32" s="25"/>
      <c r="C32" s="7">
        <v>132172.23000000001</v>
      </c>
    </row>
    <row r="33" spans="1:3" s="2" customFormat="1" ht="15">
      <c r="A33" s="26" t="s">
        <v>5</v>
      </c>
      <c r="B33" s="27"/>
      <c r="C33" s="8">
        <f>SUM(C25:C32)</f>
        <v>723053.92999999993</v>
      </c>
    </row>
    <row r="34" spans="1:3">
      <c r="A34" s="43"/>
      <c r="B34" s="43"/>
      <c r="C34" s="43"/>
    </row>
    <row r="35" spans="1:3" ht="15">
      <c r="A35" s="35" t="s">
        <v>6</v>
      </c>
      <c r="B35" s="35"/>
      <c r="C35" s="35"/>
    </row>
    <row r="36" spans="1:3">
      <c r="A36" s="36" t="s">
        <v>7</v>
      </c>
      <c r="B36" s="39"/>
      <c r="C36" s="9">
        <v>2941727.89</v>
      </c>
    </row>
    <row r="37" spans="1:3" s="15" customFormat="1">
      <c r="A37" s="30" t="s">
        <v>8</v>
      </c>
      <c r="B37" s="42"/>
      <c r="C37" s="9">
        <v>0</v>
      </c>
    </row>
    <row r="38" spans="1:3" s="15" customFormat="1">
      <c r="A38" s="30" t="s">
        <v>9</v>
      </c>
      <c r="B38" s="42"/>
      <c r="C38" s="9">
        <v>0</v>
      </c>
    </row>
    <row r="39" spans="1:3" s="15" customFormat="1">
      <c r="A39" s="30" t="s">
        <v>10</v>
      </c>
      <c r="B39" s="42"/>
      <c r="C39" s="9">
        <v>0</v>
      </c>
    </row>
    <row r="40" spans="1:3">
      <c r="A40" s="36" t="s">
        <v>11</v>
      </c>
      <c r="B40" s="39"/>
      <c r="C40" s="9">
        <v>0</v>
      </c>
    </row>
    <row r="41" spans="1:3">
      <c r="A41" s="36" t="s">
        <v>12</v>
      </c>
      <c r="B41" s="39"/>
      <c r="C41" s="9">
        <v>293.14999999999998</v>
      </c>
    </row>
    <row r="42" spans="1:3">
      <c r="A42" s="36" t="s">
        <v>13</v>
      </c>
      <c r="B42" s="39"/>
      <c r="C42" s="9">
        <v>0</v>
      </c>
    </row>
    <row r="43" spans="1:3">
      <c r="A43" s="36" t="s">
        <v>14</v>
      </c>
      <c r="B43" s="39"/>
      <c r="C43" s="9">
        <v>1890</v>
      </c>
    </row>
    <row r="44" spans="1:3">
      <c r="A44" s="17" t="s">
        <v>40</v>
      </c>
      <c r="B44" s="18"/>
      <c r="C44" s="9">
        <v>0</v>
      </c>
    </row>
    <row r="45" spans="1:3">
      <c r="A45" s="36" t="s">
        <v>15</v>
      </c>
      <c r="B45" s="39"/>
      <c r="C45" s="9">
        <v>6</v>
      </c>
    </row>
    <row r="46" spans="1:3" s="2" customFormat="1" ht="15">
      <c r="A46" s="32" t="s">
        <v>16</v>
      </c>
      <c r="B46" s="40"/>
      <c r="C46" s="8">
        <f>SUM(C36:C45)</f>
        <v>2943917.04</v>
      </c>
    </row>
    <row r="47" spans="1:3">
      <c r="A47" s="41"/>
      <c r="B47" s="41"/>
      <c r="C47" s="41"/>
    </row>
    <row r="48" spans="1:3" ht="15">
      <c r="A48" s="35" t="s">
        <v>17</v>
      </c>
      <c r="B48" s="35"/>
      <c r="C48" s="35"/>
    </row>
    <row r="49" spans="1:5">
      <c r="A49" s="36" t="s">
        <v>18</v>
      </c>
      <c r="B49" s="37"/>
      <c r="C49" s="10">
        <v>-153903.24</v>
      </c>
    </row>
    <row r="50" spans="1:5">
      <c r="A50" s="36" t="s">
        <v>19</v>
      </c>
      <c r="B50" s="37"/>
      <c r="C50" s="10">
        <v>-1263254.69</v>
      </c>
    </row>
    <row r="51" spans="1:5">
      <c r="A51" s="36" t="s">
        <v>20</v>
      </c>
      <c r="B51" s="37"/>
      <c r="C51" s="10">
        <v>-322778.31</v>
      </c>
    </row>
    <row r="52" spans="1:5">
      <c r="A52" s="17" t="s">
        <v>41</v>
      </c>
      <c r="B52" s="19"/>
      <c r="C52" s="10">
        <v>0</v>
      </c>
    </row>
    <row r="53" spans="1:5">
      <c r="A53" s="36" t="s">
        <v>21</v>
      </c>
      <c r="B53" s="37"/>
      <c r="C53" s="10">
        <v>-3628.87</v>
      </c>
    </row>
    <row r="54" spans="1:5">
      <c r="A54" s="36" t="s">
        <v>22</v>
      </c>
      <c r="B54" s="37"/>
      <c r="C54" s="10">
        <v>-156182.79</v>
      </c>
    </row>
    <row r="55" spans="1:5">
      <c r="A55" s="20" t="s">
        <v>43</v>
      </c>
      <c r="B55" s="21"/>
      <c r="C55" s="10">
        <v>0</v>
      </c>
    </row>
    <row r="56" spans="1:5">
      <c r="A56" s="36" t="s">
        <v>23</v>
      </c>
      <c r="B56" s="37"/>
      <c r="C56" s="10">
        <v>0</v>
      </c>
    </row>
    <row r="57" spans="1:5">
      <c r="A57" s="36" t="s">
        <v>24</v>
      </c>
      <c r="B57" s="37"/>
      <c r="C57" s="10">
        <v>-114168.15</v>
      </c>
      <c r="E57" s="13"/>
    </row>
    <row r="58" spans="1:5">
      <c r="A58" s="36" t="s">
        <v>25</v>
      </c>
      <c r="B58" s="38"/>
      <c r="C58" s="10">
        <v>0</v>
      </c>
    </row>
    <row r="59" spans="1:5">
      <c r="A59" s="36" t="s">
        <v>26</v>
      </c>
      <c r="B59" s="37"/>
      <c r="C59" s="10">
        <v>0</v>
      </c>
    </row>
    <row r="60" spans="1:5">
      <c r="A60" s="36" t="s">
        <v>27</v>
      </c>
      <c r="B60" s="37"/>
      <c r="C60" s="10">
        <v>-192408.25</v>
      </c>
    </row>
    <row r="61" spans="1:5">
      <c r="A61" s="36" t="s">
        <v>28</v>
      </c>
      <c r="B61" s="37"/>
      <c r="C61" s="10">
        <v>-81.25</v>
      </c>
    </row>
    <row r="62" spans="1:5">
      <c r="A62" s="36" t="s">
        <v>29</v>
      </c>
      <c r="B62" s="37"/>
      <c r="C62" s="10">
        <v>-6</v>
      </c>
    </row>
    <row r="63" spans="1:5">
      <c r="A63" s="36" t="s">
        <v>30</v>
      </c>
      <c r="B63" s="37"/>
      <c r="C63" s="10">
        <v>-180.41</v>
      </c>
    </row>
    <row r="64" spans="1:5">
      <c r="A64" s="36" t="s">
        <v>31</v>
      </c>
      <c r="B64" s="37"/>
      <c r="C64" s="10">
        <v>0</v>
      </c>
    </row>
    <row r="65" spans="1:4">
      <c r="A65" s="36" t="s">
        <v>32</v>
      </c>
      <c r="B65" s="37"/>
      <c r="C65" s="10">
        <v>0</v>
      </c>
    </row>
    <row r="66" spans="1:4">
      <c r="A66" s="36" t="s">
        <v>33</v>
      </c>
      <c r="B66" s="37"/>
      <c r="C66" s="10">
        <v>0</v>
      </c>
    </row>
    <row r="67" spans="1:4" s="15" customFormat="1">
      <c r="A67" s="30" t="s">
        <v>34</v>
      </c>
      <c r="B67" s="31"/>
      <c r="C67" s="10"/>
    </row>
    <row r="68" spans="1:4" s="2" customFormat="1" ht="15">
      <c r="A68" s="32" t="s">
        <v>35</v>
      </c>
      <c r="B68" s="33"/>
      <c r="C68" s="11">
        <f>SUM(C49:C67)</f>
        <v>-2206591.96</v>
      </c>
    </row>
    <row r="69" spans="1:4">
      <c r="A69" s="34"/>
      <c r="B69" s="34"/>
      <c r="C69" s="34"/>
    </row>
    <row r="70" spans="1:4" ht="15">
      <c r="A70" s="35" t="s">
        <v>36</v>
      </c>
      <c r="B70" s="35"/>
      <c r="C70" s="35"/>
    </row>
    <row r="71" spans="1:4">
      <c r="A71" s="36" t="s">
        <v>37</v>
      </c>
      <c r="B71" s="37"/>
      <c r="C71" s="10"/>
    </row>
    <row r="72" spans="1:4">
      <c r="A72" s="34"/>
      <c r="B72" s="34"/>
      <c r="C72" s="34"/>
    </row>
    <row r="73" spans="1:4" ht="15">
      <c r="A73" s="35" t="s">
        <v>44</v>
      </c>
      <c r="B73" s="35"/>
      <c r="C73" s="35"/>
    </row>
    <row r="74" spans="1:4">
      <c r="A74" s="25" t="s">
        <v>49</v>
      </c>
      <c r="B74" s="25"/>
      <c r="C74" s="7">
        <v>1</v>
      </c>
      <c r="D74" s="22"/>
    </row>
    <row r="75" spans="1:4">
      <c r="A75" s="25" t="s">
        <v>50</v>
      </c>
      <c r="B75" s="25"/>
      <c r="C75" s="7">
        <v>1</v>
      </c>
      <c r="D75" s="22"/>
    </row>
    <row r="76" spans="1:4">
      <c r="A76" s="25" t="s">
        <v>51</v>
      </c>
      <c r="B76" s="25"/>
      <c r="C76" s="7">
        <v>916</v>
      </c>
      <c r="D76" s="22"/>
    </row>
    <row r="77" spans="1:4">
      <c r="A77" s="25" t="s">
        <v>52</v>
      </c>
      <c r="B77" s="25"/>
      <c r="C77" s="7">
        <v>667158.32999999996</v>
      </c>
      <c r="D77" s="22"/>
    </row>
    <row r="78" spans="1:4">
      <c r="A78" s="25" t="s">
        <v>53</v>
      </c>
      <c r="B78" s="25"/>
      <c r="C78" s="7">
        <v>658617.28</v>
      </c>
      <c r="D78" s="22"/>
    </row>
    <row r="79" spans="1:4">
      <c r="A79" s="25" t="s">
        <v>54</v>
      </c>
      <c r="B79" s="25"/>
      <c r="C79" s="7">
        <v>1481.14</v>
      </c>
      <c r="D79" s="22"/>
    </row>
    <row r="80" spans="1:4">
      <c r="A80" s="25" t="s">
        <v>56</v>
      </c>
      <c r="B80" s="25"/>
      <c r="C80" s="7">
        <v>1</v>
      </c>
      <c r="D80" s="22"/>
    </row>
    <row r="81" spans="1:4">
      <c r="A81" s="25" t="s">
        <v>55</v>
      </c>
      <c r="B81" s="25"/>
      <c r="C81" s="7">
        <v>132203.26</v>
      </c>
      <c r="D81" s="22"/>
    </row>
    <row r="82" spans="1:4" s="2" customFormat="1" ht="15">
      <c r="A82" s="26" t="s">
        <v>5</v>
      </c>
      <c r="B82" s="27"/>
      <c r="C82" s="8">
        <f>SUM(C74:C81)</f>
        <v>1460379.0099999998</v>
      </c>
    </row>
    <row r="83" spans="1:4">
      <c r="A83" s="28"/>
      <c r="B83" s="28"/>
      <c r="C83" s="28"/>
    </row>
    <row r="84" spans="1:4" ht="15">
      <c r="A84" s="29" t="s">
        <v>38</v>
      </c>
      <c r="B84" s="29"/>
      <c r="C84" s="29"/>
    </row>
    <row r="85" spans="1:4">
      <c r="A85" s="23"/>
      <c r="B85" s="23"/>
      <c r="C85" s="23"/>
    </row>
    <row r="86" spans="1:4">
      <c r="A86" s="23"/>
      <c r="B86" s="23"/>
      <c r="C86" s="23"/>
    </row>
    <row r="87" spans="1:4" ht="15">
      <c r="A87" s="24" t="s">
        <v>39</v>
      </c>
      <c r="B87" s="24"/>
      <c r="C87" s="24"/>
    </row>
    <row r="88" spans="1:4">
      <c r="C88" s="12">
        <f>C33+C46+C68+C71-C82</f>
        <v>0</v>
      </c>
    </row>
  </sheetData>
  <mergeCells count="64">
    <mergeCell ref="A26:B26"/>
    <mergeCell ref="A6:C6"/>
    <mergeCell ref="A22:C22"/>
    <mergeCell ref="A23:C23"/>
    <mergeCell ref="A24:C24"/>
    <mergeCell ref="A25:B25"/>
    <mergeCell ref="A39:B39"/>
    <mergeCell ref="A27:B27"/>
    <mergeCell ref="A28:B28"/>
    <mergeCell ref="A29:B29"/>
    <mergeCell ref="A30:B30"/>
    <mergeCell ref="A32:B32"/>
    <mergeCell ref="A33:B33"/>
    <mergeCell ref="A34:C34"/>
    <mergeCell ref="A35:C35"/>
    <mergeCell ref="A36:B36"/>
    <mergeCell ref="A37:B37"/>
    <mergeCell ref="A38:B38"/>
    <mergeCell ref="A31:B31"/>
    <mergeCell ref="A53:B53"/>
    <mergeCell ref="A40:B40"/>
    <mergeCell ref="A41:B41"/>
    <mergeCell ref="A42:B42"/>
    <mergeCell ref="A43:B43"/>
    <mergeCell ref="A45:B45"/>
    <mergeCell ref="A46:B46"/>
    <mergeCell ref="A47:C47"/>
    <mergeCell ref="A48:C48"/>
    <mergeCell ref="A49:B49"/>
    <mergeCell ref="A50:B50"/>
    <mergeCell ref="A51:B51"/>
    <mergeCell ref="A66:B66"/>
    <mergeCell ref="A54:B54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78:B78"/>
    <mergeCell ref="A67:B67"/>
    <mergeCell ref="A68:B68"/>
    <mergeCell ref="A69:C69"/>
    <mergeCell ref="A70:C70"/>
    <mergeCell ref="A71:B71"/>
    <mergeCell ref="A72:C72"/>
    <mergeCell ref="A73:C73"/>
    <mergeCell ref="A74:B74"/>
    <mergeCell ref="A75:B75"/>
    <mergeCell ref="A76:B76"/>
    <mergeCell ref="A77:B77"/>
    <mergeCell ref="A86:C86"/>
    <mergeCell ref="A87:C87"/>
    <mergeCell ref="A79:B79"/>
    <mergeCell ref="A81:B81"/>
    <mergeCell ref="A82:B82"/>
    <mergeCell ref="A83:C83"/>
    <mergeCell ref="A84:C84"/>
    <mergeCell ref="A85:C85"/>
    <mergeCell ref="A80:B80"/>
  </mergeCells>
  <conditionalFormatting sqref="C1:C22 C54:C55 C67:C68 C45:C46 C70:C71 C73:C82 C88:C1048576 C40:C41 C48:C50 C33:C37">
    <cfRule type="cellIs" dxfId="25" priority="28" operator="lessThan">
      <formula>0</formula>
    </cfRule>
  </conditionalFormatting>
  <conditionalFormatting sqref="C51:C52">
    <cfRule type="cellIs" dxfId="24" priority="27" operator="lessThan">
      <formula>0</formula>
    </cfRule>
  </conditionalFormatting>
  <conditionalFormatting sqref="C53">
    <cfRule type="cellIs" dxfId="23" priority="26" operator="lessThan">
      <formula>0</formula>
    </cfRule>
  </conditionalFormatting>
  <conditionalFormatting sqref="C57:C58">
    <cfRule type="cellIs" dxfId="22" priority="25" operator="lessThan">
      <formula>0</formula>
    </cfRule>
  </conditionalFormatting>
  <conditionalFormatting sqref="C60">
    <cfRule type="cellIs" dxfId="21" priority="24" operator="lessThan">
      <formula>0</formula>
    </cfRule>
  </conditionalFormatting>
  <conditionalFormatting sqref="C62">
    <cfRule type="cellIs" dxfId="20" priority="23" operator="lessThan">
      <formula>0</formula>
    </cfRule>
  </conditionalFormatting>
  <conditionalFormatting sqref="C65">
    <cfRule type="cellIs" dxfId="19" priority="22" operator="lessThan">
      <formula>0</formula>
    </cfRule>
  </conditionalFormatting>
  <conditionalFormatting sqref="C64">
    <cfRule type="cellIs" dxfId="18" priority="21" operator="lessThan">
      <formula>0</formula>
    </cfRule>
  </conditionalFormatting>
  <conditionalFormatting sqref="C66">
    <cfRule type="cellIs" dxfId="17" priority="20" operator="lessThan">
      <formula>0</formula>
    </cfRule>
  </conditionalFormatting>
  <conditionalFormatting sqref="C43:C44">
    <cfRule type="cellIs" dxfId="16" priority="19" operator="lessThan">
      <formula>0</formula>
    </cfRule>
  </conditionalFormatting>
  <conditionalFormatting sqref="C50">
    <cfRule type="cellIs" dxfId="15" priority="18" operator="lessThan">
      <formula>0</formula>
    </cfRule>
  </conditionalFormatting>
  <conditionalFormatting sqref="C51:C52">
    <cfRule type="cellIs" dxfId="14" priority="17" operator="lessThan">
      <formula>0</formula>
    </cfRule>
  </conditionalFormatting>
  <conditionalFormatting sqref="C56">
    <cfRule type="cellIs" dxfId="13" priority="16" operator="lessThan">
      <formula>0</formula>
    </cfRule>
  </conditionalFormatting>
  <conditionalFormatting sqref="C59">
    <cfRule type="cellIs" dxfId="12" priority="15" operator="lessThan">
      <formula>0</formula>
    </cfRule>
  </conditionalFormatting>
  <conditionalFormatting sqref="C38">
    <cfRule type="cellIs" dxfId="11" priority="14" operator="lessThan">
      <formula>0</formula>
    </cfRule>
  </conditionalFormatting>
  <conditionalFormatting sqref="C42">
    <cfRule type="cellIs" dxfId="10" priority="13" operator="lessThan">
      <formula>0</formula>
    </cfRule>
  </conditionalFormatting>
  <conditionalFormatting sqref="C61">
    <cfRule type="cellIs" dxfId="9" priority="12" operator="lessThan">
      <formula>0</formula>
    </cfRule>
  </conditionalFormatting>
  <conditionalFormatting sqref="C64">
    <cfRule type="cellIs" dxfId="8" priority="11" operator="lessThan">
      <formula>0</formula>
    </cfRule>
  </conditionalFormatting>
  <conditionalFormatting sqref="C66">
    <cfRule type="cellIs" dxfId="7" priority="10" operator="lessThan">
      <formula>0</formula>
    </cfRule>
  </conditionalFormatting>
  <conditionalFormatting sqref="C65">
    <cfRule type="cellIs" dxfId="6" priority="9" operator="lessThan">
      <formula>0</formula>
    </cfRule>
  </conditionalFormatting>
  <conditionalFormatting sqref="C63">
    <cfRule type="cellIs" dxfId="5" priority="8" operator="lessThan">
      <formula>0</formula>
    </cfRule>
  </conditionalFormatting>
  <conditionalFormatting sqref="C39">
    <cfRule type="cellIs" dxfId="4" priority="7" operator="lessThan">
      <formula>0</formula>
    </cfRule>
  </conditionalFormatting>
  <conditionalFormatting sqref="C49">
    <cfRule type="cellIs" dxfId="3" priority="6" operator="lessThan">
      <formula>0</formula>
    </cfRule>
  </conditionalFormatting>
  <conditionalFormatting sqref="C53">
    <cfRule type="cellIs" dxfId="2" priority="5" operator="lessThan">
      <formula>0</formula>
    </cfRule>
  </conditionalFormatting>
  <conditionalFormatting sqref="C52">
    <cfRule type="cellIs" dxfId="1" priority="4" operator="lessThan">
      <formula>0</formula>
    </cfRule>
  </conditionalFormatting>
  <conditionalFormatting sqref="C25:C32">
    <cfRule type="cellIs" dxfId="0" priority="1" operator="lessThan">
      <formula>0</formula>
    </cfRule>
  </conditionalFormatting>
  <pageMargins left="0" right="0" top="0.39370078740157477" bottom="0.39370078740157477" header="0" footer="0"/>
  <pageSetup paperSize="9" scale="66" pageOrder="overThenDown" orientation="portrait" useFirstPageNumber="1" r:id="rId1"/>
  <headerFooter>
    <oddHeader>&amp;C&amp;A</oddHeader>
    <oddFooter>&amp;CPágina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Jun-18</vt:lpstr>
      <vt:lpstr>'Jun-18'!Area_de_impressao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Gerencia</dc:creator>
  <cp:lastModifiedBy>Usuario</cp:lastModifiedBy>
  <cp:lastPrinted>2022-11-09T22:39:51Z</cp:lastPrinted>
  <dcterms:created xsi:type="dcterms:W3CDTF">2021-05-04T17:07:43Z</dcterms:created>
  <dcterms:modified xsi:type="dcterms:W3CDTF">2022-11-09T22:40:34Z</dcterms:modified>
  <cp:contentStatus/>
</cp:coreProperties>
</file>