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cursos recebidos e devolvidos\HEAPA\"/>
    </mc:Choice>
  </mc:AlternateContent>
  <bookViews>
    <workbookView xWindow="0" yWindow="0" windowWidth="20490" windowHeight="7755"/>
  </bookViews>
  <sheets>
    <sheet name="12.2021" sheetId="1" r:id="rId1"/>
  </sheets>
  <definedNames>
    <definedName name="_xlnm.Print_Area" localSheetId="0">'12.2021'!$A$1:$F$116</definedName>
    <definedName name="_xlnm.Print_Titles" localSheetId="0">'12.2021'!$1:$22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8" i="1"/>
  <c r="B86" i="1" s="1"/>
  <c r="B61" i="1"/>
  <c r="B54" i="1"/>
  <c r="B47" i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<sst xmlns="http://schemas.openxmlformats.org/spreadsheetml/2006/main" count="111" uniqueCount="91">
  <si>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</si>
  <si>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</si>
  <si>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</si>
  <si>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</si>
  <si>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</si>
  <si>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</si>
  <si>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</si>
  <si>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</si>
  <si>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</si>
  <si>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</si>
  <si>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</si>
  <si>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</si>
  <si>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</si>
  <si>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</si>
  <si>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</si>
  <si>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</si>
  <si>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</si>
  <si>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</si>
  <si>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</si>
  <si>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</si>
  <si>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</si>
  <si>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Dezembro/2021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</si>
  <si>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</si>
  <si>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</si>
  <si>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</si>
  <si>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</si>
  <si>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</si>
  <si>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</si>
  <si>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</si>
  <si>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</si>
  <si>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</si>
  <si>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</si>
  <si>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</si>
  <si>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</si>
  <si>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</si>
  <si>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</si>
  <si>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</si>
  <si>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</si>
  <si>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</si>
  <si>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</si>
  <si>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</si>
  <si>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</si>
  <si>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</si>
  <si>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</si>
  <si>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</si>
  <si>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</si>
  <si>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</si>
  <si>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</si>
  <si>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</si>
  <si>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</si>
  <si>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</si>
  <si>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</si>
  <si>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</si>
  <si>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</si>
  <si>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</si>
  <si>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</si>
  <si>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</si>
  <si>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</si>
  <si>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</si>
  <si>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</si>
  <si>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</si>
  <si>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</si>
  <si>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</si>
  <si>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</si>
  <si>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</si>
  <si>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</si>
  <si>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</si>
  <si>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</si>
  <si>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</si>
  <si>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</si>
  <si>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</si>
  <si>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</si>
  <si>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</si>
  <si>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</si>
  <si>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31/12/2021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</si>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</sst>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561840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xmlns="" id="{E7238D94-C614-411C-857E-5ED40FC50102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38683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D5045ED5-B47F-4D2C-93B6-16F42CC7188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50B12DE1-495F-4111-9360-973B1B1E72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DE4C0701-E6EE-4063-8AAA-005DB349B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7"/>
  <sheetViews>
    <sheetView showGridLines="0" tabSelected="1" view="pageBreakPreview" zoomScaleNormal="100" zoomScaleSheetLayoutView="100" workbookViewId="0"/>
  </sheetViews>
  <sheetFormatPr defaultColWidth="8.85546875" defaultRowHeight="12" x14ac:dyDescent="0.2"/>
  <cols>
    <col min="1" max="1" width="65.140625" style="2" customWidth="1"/>
    <col min="2" max="2" width="8.42578125" style="2" customWidth="1"/>
    <col min="3" max="3" width="9.28515625" style="2" bestFit="1" customWidth="1"/>
    <col min="4" max="5" width="8.42578125" style="2" customWidth="1"/>
    <col min="6" max="6" width="9.28515625" style="2" bestFit="1" customWidth="1"/>
    <col min="7" max="7" width="11" style="2" bestFit="1" customWidth="1"/>
    <col min="8" max="16384" width="8.85546875" style="2"/>
  </cols>
  <sheetData>
    <row r="7" spans="1:6" ht="27" customHeight="1" x14ac:dyDescent="0.2">
      <c r="A7" s="1" t="s">
        <v>0</v>
      </c>
      <c r="B7" s="1"/>
      <c r="C7" s="1"/>
      <c r="D7" s="1"/>
      <c r="E7" s="1"/>
      <c r="F7" s="1"/>
    </row>
    <row r="8" spans="1:6" ht="21" customHeight="1" x14ac:dyDescent="0.2">
      <c r="A8" s="3" t="s">
        <v>1</v>
      </c>
      <c r="B8" s="3"/>
      <c r="C8" s="3"/>
      <c r="D8" s="3"/>
      <c r="E8" s="3"/>
      <c r="F8" s="3"/>
    </row>
    <row r="9" spans="1:6" x14ac:dyDescent="0.2">
      <c r="A9" s="4" t="s">
        <v>2</v>
      </c>
      <c r="B9" s="5" t="s">
        <v>3</v>
      </c>
      <c r="C9" s="6"/>
      <c r="D9" s="6"/>
      <c r="E9" s="6"/>
      <c r="F9" s="7"/>
    </row>
    <row r="10" spans="1:6" x14ac:dyDescent="0.2">
      <c r="A10" s="4" t="s">
        <v>4</v>
      </c>
      <c r="B10" s="5" t="s">
        <v>5</v>
      </c>
      <c r="C10" s="6"/>
      <c r="D10" s="6"/>
      <c r="E10" s="6"/>
      <c r="F10" s="7"/>
    </row>
    <row r="11" spans="1:6" ht="14.45" customHeight="1" x14ac:dyDescent="0.2">
      <c r="A11" s="4" t="s">
        <v>6</v>
      </c>
      <c r="B11" s="5" t="s">
        <v>7</v>
      </c>
      <c r="C11" s="6"/>
      <c r="D11" s="6"/>
      <c r="E11" s="6"/>
      <c r="F11" s="7"/>
    </row>
    <row r="12" spans="1:6" x14ac:dyDescent="0.2">
      <c r="A12" s="4" t="s">
        <v>4</v>
      </c>
      <c r="B12" s="5" t="s">
        <v>8</v>
      </c>
      <c r="C12" s="6"/>
      <c r="D12" s="6"/>
      <c r="E12" s="6"/>
      <c r="F12" s="7"/>
    </row>
    <row r="13" spans="1:6" x14ac:dyDescent="0.2">
      <c r="A13" s="4" t="s">
        <v>9</v>
      </c>
      <c r="B13" s="5" t="s">
        <v>10</v>
      </c>
      <c r="C13" s="6"/>
      <c r="D13" s="6"/>
      <c r="E13" s="6"/>
      <c r="F13" s="7"/>
    </row>
    <row r="14" spans="1:6" x14ac:dyDescent="0.2">
      <c r="A14" s="4" t="s">
        <v>4</v>
      </c>
      <c r="B14" s="5" t="s">
        <v>11</v>
      </c>
      <c r="C14" s="6"/>
      <c r="D14" s="6"/>
      <c r="E14" s="6"/>
      <c r="F14" s="7"/>
    </row>
    <row r="15" spans="1:6" x14ac:dyDescent="0.2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">
      <c r="A17" s="12"/>
      <c r="B17" s="13"/>
      <c r="C17" s="13"/>
      <c r="D17" s="13"/>
      <c r="E17" s="13"/>
      <c r="F17" s="14"/>
    </row>
    <row r="18" spans="1:6" x14ac:dyDescent="0.2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">
      <c r="A20" s="13"/>
      <c r="B20" s="13"/>
      <c r="C20" s="13"/>
      <c r="D20" s="13"/>
      <c r="E20" s="13"/>
      <c r="F20" s="13"/>
    </row>
    <row r="21" spans="1:6" s="25" customFormat="1" ht="15.75" x14ac:dyDescent="0.25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">
      <c r="A23" s="28" t="s">
        <v>23</v>
      </c>
      <c r="B23" s="29"/>
      <c r="C23" s="29"/>
      <c r="D23" s="29"/>
      <c r="E23" s="29"/>
      <c r="F23" s="30"/>
    </row>
    <row r="24" spans="1:6" x14ac:dyDescent="0.2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">
      <c r="A25" s="12" t="s">
        <v>25</v>
      </c>
      <c r="B25" s="31"/>
      <c r="C25" s="32"/>
      <c r="D25" s="32"/>
      <c r="E25" s="32"/>
      <c r="F25" s="33"/>
    </row>
    <row r="26" spans="1:6" x14ac:dyDescent="0.2">
      <c r="A26" s="12" t="s">
        <v>26</v>
      </c>
      <c r="B26" s="31">
        <v>1</v>
      </c>
      <c r="C26" s="32"/>
      <c r="D26" s="32"/>
      <c r="E26" s="32"/>
      <c r="F26" s="33"/>
    </row>
    <row r="27" spans="1:6" x14ac:dyDescent="0.2">
      <c r="A27" s="12" t="s">
        <v>27</v>
      </c>
      <c r="B27" s="31">
        <v>1</v>
      </c>
      <c r="C27" s="32"/>
      <c r="D27" s="32"/>
      <c r="E27" s="32"/>
      <c r="F27" s="33"/>
    </row>
    <row r="28" spans="1:6" x14ac:dyDescent="0.2">
      <c r="A28" s="12" t="s">
        <v>28</v>
      </c>
      <c r="B28" s="31">
        <v>86130.5</v>
      </c>
      <c r="C28" s="32"/>
      <c r="D28" s="32"/>
      <c r="E28" s="32"/>
      <c r="F28" s="33"/>
    </row>
    <row r="29" spans="1:6" x14ac:dyDescent="0.2">
      <c r="A29" s="12" t="s">
        <v>29</v>
      </c>
      <c r="B29" s="31"/>
      <c r="C29" s="32"/>
      <c r="D29" s="32"/>
      <c r="E29" s="32"/>
      <c r="F29" s="33"/>
    </row>
    <row r="30" spans="1:6" x14ac:dyDescent="0.2">
      <c r="A30" s="12" t="s">
        <v>26</v>
      </c>
      <c r="B30" s="31">
        <v>2771742.58</v>
      </c>
      <c r="C30" s="32"/>
      <c r="D30" s="32"/>
      <c r="E30" s="32"/>
      <c r="F30" s="33"/>
    </row>
    <row r="31" spans="1:6" x14ac:dyDescent="0.2">
      <c r="A31" s="12" t="s">
        <v>27</v>
      </c>
      <c r="B31" s="31">
        <v>199.5</v>
      </c>
      <c r="C31" s="32"/>
      <c r="D31" s="32"/>
      <c r="E31" s="32"/>
      <c r="F31" s="33"/>
    </row>
    <row r="32" spans="1:6" x14ac:dyDescent="0.2">
      <c r="A32" s="12" t="s">
        <v>28</v>
      </c>
      <c r="B32" s="31">
        <v>4476638.37</v>
      </c>
      <c r="C32" s="32"/>
      <c r="D32" s="32"/>
      <c r="E32" s="32"/>
      <c r="F32" s="33"/>
    </row>
    <row r="33" spans="1:7" s="25" customFormat="1" ht="14.45" customHeight="1" x14ac:dyDescent="0.2">
      <c r="A33" s="34" t="s">
        <v>30</v>
      </c>
      <c r="B33" s="35">
        <f>SUM(B24:F32)</f>
        <v>7336712.9500000002</v>
      </c>
      <c r="C33" s="36"/>
      <c r="D33" s="36"/>
      <c r="E33" s="36"/>
      <c r="F33" s="37"/>
    </row>
    <row r="34" spans="1:7" ht="9" customHeight="1" x14ac:dyDescent="0.2">
      <c r="A34" s="13"/>
      <c r="B34" s="13"/>
      <c r="C34" s="13"/>
      <c r="D34" s="13"/>
      <c r="E34" s="13"/>
      <c r="F34" s="13"/>
    </row>
    <row r="35" spans="1:7" s="25" customFormat="1" x14ac:dyDescent="0.2">
      <c r="A35" s="38" t="s">
        <v>31</v>
      </c>
      <c r="B35" s="39"/>
      <c r="C35" s="40"/>
      <c r="D35" s="40"/>
      <c r="E35" s="40"/>
      <c r="F35" s="41"/>
    </row>
    <row r="36" spans="1:7" x14ac:dyDescent="0.2">
      <c r="A36" s="12" t="s">
        <v>32</v>
      </c>
      <c r="B36" s="31">
        <v>105957.61</v>
      </c>
      <c r="C36" s="32"/>
      <c r="D36" s="32"/>
      <c r="E36" s="32"/>
      <c r="F36" s="33"/>
    </row>
    <row r="37" spans="1:7" x14ac:dyDescent="0.2">
      <c r="A37" s="12" t="s">
        <v>33</v>
      </c>
      <c r="B37" s="31">
        <v>2742400.84</v>
      </c>
      <c r="C37" s="32"/>
      <c r="D37" s="32"/>
      <c r="E37" s="32"/>
      <c r="F37" s="33"/>
    </row>
    <row r="38" spans="1:7" ht="14.25" x14ac:dyDescent="0.2">
      <c r="A38" s="12" t="s">
        <v>34</v>
      </c>
      <c r="B38" s="31"/>
      <c r="C38" s="32"/>
      <c r="D38" s="32"/>
      <c r="E38" s="32"/>
      <c r="F38" s="33"/>
    </row>
    <row r="39" spans="1:7" x14ac:dyDescent="0.2">
      <c r="A39" s="12" t="s">
        <v>26</v>
      </c>
      <c r="B39" s="31">
        <v>455.62</v>
      </c>
      <c r="C39" s="32"/>
      <c r="D39" s="32"/>
      <c r="E39" s="32"/>
      <c r="F39" s="33"/>
    </row>
    <row r="40" spans="1:7" x14ac:dyDescent="0.2">
      <c r="A40" s="12" t="s">
        <v>27</v>
      </c>
      <c r="B40" s="31">
        <v>0.21</v>
      </c>
      <c r="C40" s="32"/>
      <c r="D40" s="32"/>
      <c r="E40" s="32"/>
      <c r="F40" s="33"/>
    </row>
    <row r="41" spans="1:7" x14ac:dyDescent="0.2">
      <c r="A41" s="12" t="s">
        <v>28</v>
      </c>
      <c r="B41" s="31">
        <v>21532.41</v>
      </c>
      <c r="C41" s="32"/>
      <c r="D41" s="32"/>
      <c r="E41" s="32"/>
      <c r="F41" s="33"/>
    </row>
    <row r="42" spans="1:7" x14ac:dyDescent="0.2">
      <c r="A42" s="12" t="s">
        <v>35</v>
      </c>
      <c r="B42" s="31"/>
      <c r="C42" s="32"/>
      <c r="D42" s="32"/>
      <c r="E42" s="32"/>
      <c r="F42" s="33"/>
    </row>
    <row r="43" spans="1:7" x14ac:dyDescent="0.2">
      <c r="A43" s="12" t="s">
        <v>36</v>
      </c>
      <c r="B43" s="31">
        <v>438.36</v>
      </c>
      <c r="C43" s="32"/>
      <c r="D43" s="32"/>
      <c r="E43" s="32"/>
      <c r="F43" s="33"/>
    </row>
    <row r="44" spans="1:7" x14ac:dyDescent="0.2">
      <c r="A44" s="12" t="s">
        <v>37</v>
      </c>
      <c r="B44" s="31">
        <v>16940.87</v>
      </c>
      <c r="C44" s="32"/>
      <c r="D44" s="32"/>
      <c r="E44" s="32"/>
      <c r="F44" s="33"/>
    </row>
    <row r="45" spans="1:7" x14ac:dyDescent="0.2">
      <c r="A45" s="12" t="s">
        <v>38</v>
      </c>
      <c r="B45" s="31">
        <v>0</v>
      </c>
      <c r="C45" s="32"/>
      <c r="D45" s="32"/>
      <c r="E45" s="32"/>
      <c r="F45" s="33"/>
    </row>
    <row r="46" spans="1:7" x14ac:dyDescent="0.2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5" customHeight="1" x14ac:dyDescent="0.2">
      <c r="A47" s="34" t="s">
        <v>40</v>
      </c>
      <c r="B47" s="35">
        <f>SUM(B36:F46)</f>
        <v>2887725.92</v>
      </c>
      <c r="C47" s="36"/>
      <c r="D47" s="36"/>
      <c r="E47" s="36"/>
      <c r="F47" s="37"/>
      <c r="G47" s="42"/>
    </row>
    <row r="48" spans="1:7" ht="9" customHeight="1" x14ac:dyDescent="0.2">
      <c r="A48" s="13"/>
      <c r="B48" s="13"/>
      <c r="C48" s="13"/>
      <c r="D48" s="13"/>
      <c r="E48" s="13"/>
      <c r="F48" s="13"/>
    </row>
    <row r="49" spans="1:6" s="25" customFormat="1" x14ac:dyDescent="0.2">
      <c r="A49" s="38" t="s">
        <v>41</v>
      </c>
      <c r="B49" s="39"/>
      <c r="C49" s="40"/>
      <c r="D49" s="40"/>
      <c r="E49" s="40"/>
      <c r="F49" s="41"/>
    </row>
    <row r="50" spans="1:6" ht="14.25" x14ac:dyDescent="0.2">
      <c r="A50" s="12" t="s">
        <v>42</v>
      </c>
      <c r="B50" s="31"/>
      <c r="C50" s="32"/>
      <c r="D50" s="32"/>
      <c r="E50" s="32"/>
      <c r="F50" s="33"/>
    </row>
    <row r="51" spans="1:6" x14ac:dyDescent="0.2">
      <c r="A51" s="12" t="s">
        <v>26</v>
      </c>
      <c r="B51" s="31">
        <v>6788193.5199999996</v>
      </c>
      <c r="C51" s="32"/>
      <c r="D51" s="32"/>
      <c r="E51" s="32"/>
      <c r="F51" s="33"/>
    </row>
    <row r="52" spans="1:6" x14ac:dyDescent="0.2">
      <c r="A52" s="12" t="s">
        <v>27</v>
      </c>
      <c r="B52" s="31">
        <v>2253.44</v>
      </c>
      <c r="C52" s="32"/>
      <c r="D52" s="32"/>
      <c r="E52" s="32"/>
      <c r="F52" s="33"/>
    </row>
    <row r="53" spans="1:6" x14ac:dyDescent="0.2">
      <c r="A53" s="12" t="s">
        <v>28</v>
      </c>
      <c r="B53" s="31">
        <v>2151754.5499999998</v>
      </c>
      <c r="C53" s="32"/>
      <c r="D53" s="32"/>
      <c r="E53" s="32"/>
      <c r="F53" s="33"/>
    </row>
    <row r="54" spans="1:6" s="25" customFormat="1" ht="14.45" customHeight="1" x14ac:dyDescent="0.2">
      <c r="A54" s="34" t="s">
        <v>43</v>
      </c>
      <c r="B54" s="35">
        <f>SUM(B50:F53)</f>
        <v>8942201.5099999998</v>
      </c>
      <c r="C54" s="36"/>
      <c r="D54" s="36"/>
      <c r="E54" s="36"/>
      <c r="F54" s="37"/>
    </row>
    <row r="55" spans="1:6" ht="9" customHeight="1" x14ac:dyDescent="0.2">
      <c r="A55" s="13"/>
      <c r="B55" s="13"/>
      <c r="C55" s="13"/>
      <c r="D55" s="13"/>
      <c r="E55" s="13"/>
      <c r="F55" s="13"/>
    </row>
    <row r="56" spans="1:6" s="25" customFormat="1" x14ac:dyDescent="0.2">
      <c r="A56" s="38" t="s">
        <v>44</v>
      </c>
      <c r="B56" s="39"/>
      <c r="C56" s="40"/>
      <c r="D56" s="40"/>
      <c r="E56" s="40"/>
      <c r="F56" s="41"/>
    </row>
    <row r="57" spans="1:6" ht="14.25" x14ac:dyDescent="0.2">
      <c r="A57" s="12" t="s">
        <v>45</v>
      </c>
      <c r="B57" s="43"/>
      <c r="C57" s="13"/>
      <c r="D57" s="13"/>
      <c r="E57" s="13"/>
      <c r="F57" s="14"/>
    </row>
    <row r="58" spans="1:6" x14ac:dyDescent="0.2">
      <c r="A58" s="12" t="s">
        <v>26</v>
      </c>
      <c r="B58" s="31">
        <v>-4064861.39</v>
      </c>
      <c r="C58" s="32"/>
      <c r="D58" s="32"/>
      <c r="E58" s="32"/>
      <c r="F58" s="33"/>
    </row>
    <row r="59" spans="1:6" x14ac:dyDescent="0.2">
      <c r="A59" s="12" t="s">
        <v>27</v>
      </c>
      <c r="B59" s="31">
        <v>-2243.38</v>
      </c>
      <c r="C59" s="32"/>
      <c r="D59" s="32"/>
      <c r="E59" s="32"/>
      <c r="F59" s="33"/>
    </row>
    <row r="60" spans="1:6" x14ac:dyDescent="0.2">
      <c r="A60" s="12" t="s">
        <v>28</v>
      </c>
      <c r="B60" s="31">
        <v>0</v>
      </c>
      <c r="C60" s="32"/>
      <c r="D60" s="32"/>
      <c r="E60" s="32"/>
      <c r="F60" s="33"/>
    </row>
    <row r="61" spans="1:6" s="25" customFormat="1" ht="14.45" customHeight="1" x14ac:dyDescent="0.2">
      <c r="A61" s="34" t="s">
        <v>46</v>
      </c>
      <c r="B61" s="35">
        <f>SUM(B58:F60)</f>
        <v>-4067104.77</v>
      </c>
      <c r="C61" s="36"/>
      <c r="D61" s="36"/>
      <c r="E61" s="36"/>
      <c r="F61" s="37"/>
    </row>
    <row r="62" spans="1:6" ht="9" customHeight="1" x14ac:dyDescent="0.2">
      <c r="A62" s="13"/>
      <c r="B62" s="13"/>
      <c r="C62" s="13"/>
      <c r="D62" s="13"/>
      <c r="E62" s="13"/>
      <c r="F62" s="13"/>
    </row>
    <row r="63" spans="1:6" s="25" customFormat="1" x14ac:dyDescent="0.2">
      <c r="A63" s="38" t="s">
        <v>47</v>
      </c>
      <c r="B63" s="39"/>
      <c r="C63" s="40"/>
      <c r="D63" s="40"/>
      <c r="E63" s="40"/>
      <c r="F63" s="41"/>
    </row>
    <row r="64" spans="1:6" s="25" customFormat="1" x14ac:dyDescent="0.2">
      <c r="A64" s="38" t="s">
        <v>48</v>
      </c>
      <c r="B64" s="39"/>
      <c r="C64" s="40"/>
      <c r="D64" s="40"/>
      <c r="E64" s="40"/>
      <c r="F64" s="41"/>
    </row>
    <row r="65" spans="1:6" x14ac:dyDescent="0.2">
      <c r="A65" s="12" t="s">
        <v>49</v>
      </c>
      <c r="B65" s="31">
        <v>-2784147.91</v>
      </c>
      <c r="C65" s="32"/>
      <c r="D65" s="32"/>
      <c r="E65" s="32"/>
      <c r="F65" s="33"/>
    </row>
    <row r="66" spans="1:6" x14ac:dyDescent="0.2">
      <c r="A66" s="12" t="s">
        <v>50</v>
      </c>
      <c r="B66" s="31">
        <v>-3056128.99</v>
      </c>
      <c r="C66" s="32"/>
      <c r="D66" s="32"/>
      <c r="E66" s="32"/>
      <c r="F66" s="33"/>
    </row>
    <row r="67" spans="1:6" x14ac:dyDescent="0.2">
      <c r="A67" s="12" t="s">
        <v>51</v>
      </c>
      <c r="B67" s="31">
        <v>-1145249.75</v>
      </c>
      <c r="C67" s="32"/>
      <c r="D67" s="32"/>
      <c r="E67" s="32"/>
      <c r="F67" s="33"/>
    </row>
    <row r="68" spans="1:6" x14ac:dyDescent="0.2">
      <c r="A68" s="12" t="s">
        <v>52</v>
      </c>
      <c r="B68" s="31">
        <v>-16949.02</v>
      </c>
      <c r="C68" s="32"/>
      <c r="D68" s="32"/>
      <c r="E68" s="32"/>
      <c r="F68" s="33"/>
    </row>
    <row r="69" spans="1:6" x14ac:dyDescent="0.2">
      <c r="A69" s="12" t="s">
        <v>53</v>
      </c>
      <c r="B69" s="31">
        <v>-167133.70000000001</v>
      </c>
      <c r="C69" s="32"/>
      <c r="D69" s="32"/>
      <c r="E69" s="32"/>
      <c r="F69" s="33"/>
    </row>
    <row r="70" spans="1:6" x14ac:dyDescent="0.2">
      <c r="A70" s="12" t="s">
        <v>54</v>
      </c>
      <c r="B70" s="31">
        <v>-292834.96999999997</v>
      </c>
      <c r="C70" s="32"/>
      <c r="D70" s="32"/>
      <c r="E70" s="32"/>
      <c r="F70" s="33"/>
    </row>
    <row r="71" spans="1:6" ht="27.6" customHeight="1" x14ac:dyDescent="0.2">
      <c r="A71" s="44" t="s">
        <v>55</v>
      </c>
      <c r="B71" s="31">
        <v>0</v>
      </c>
      <c r="C71" s="32"/>
      <c r="D71" s="32"/>
      <c r="E71" s="32"/>
      <c r="F71" s="33"/>
    </row>
    <row r="72" spans="1:6" x14ac:dyDescent="0.2">
      <c r="A72" s="12" t="s">
        <v>56</v>
      </c>
      <c r="B72" s="31"/>
      <c r="C72" s="32"/>
      <c r="D72" s="32"/>
      <c r="E72" s="32"/>
      <c r="F72" s="33"/>
    </row>
    <row r="73" spans="1:6" x14ac:dyDescent="0.2">
      <c r="A73" s="12" t="s">
        <v>57</v>
      </c>
      <c r="B73" s="31">
        <v>-44351.6</v>
      </c>
      <c r="C73" s="32"/>
      <c r="D73" s="32"/>
      <c r="E73" s="32"/>
      <c r="F73" s="33"/>
    </row>
    <row r="74" spans="1:6" x14ac:dyDescent="0.2">
      <c r="A74" s="12" t="s">
        <v>58</v>
      </c>
      <c r="B74" s="31">
        <v>0</v>
      </c>
      <c r="C74" s="32"/>
      <c r="D74" s="32"/>
      <c r="E74" s="32"/>
      <c r="F74" s="33"/>
    </row>
    <row r="75" spans="1:6" x14ac:dyDescent="0.2">
      <c r="A75" s="12" t="s">
        <v>59</v>
      </c>
      <c r="B75" s="31">
        <v>-876.72</v>
      </c>
      <c r="C75" s="32"/>
      <c r="D75" s="32"/>
      <c r="E75" s="32"/>
      <c r="F75" s="33"/>
    </row>
    <row r="76" spans="1:6" x14ac:dyDescent="0.2">
      <c r="A76" s="12" t="s">
        <v>60</v>
      </c>
      <c r="B76" s="31">
        <v>-250100.62</v>
      </c>
      <c r="C76" s="32"/>
      <c r="D76" s="32"/>
      <c r="E76" s="32"/>
      <c r="F76" s="33"/>
    </row>
    <row r="77" spans="1:6" x14ac:dyDescent="0.2">
      <c r="A77" s="12" t="s">
        <v>61</v>
      </c>
      <c r="B77" s="31">
        <v>-3135.53</v>
      </c>
      <c r="C77" s="32"/>
      <c r="D77" s="32"/>
      <c r="E77" s="32"/>
      <c r="F77" s="33"/>
    </row>
    <row r="78" spans="1:6" s="25" customFormat="1" ht="14.45" customHeight="1" x14ac:dyDescent="0.2">
      <c r="A78" s="34" t="s">
        <v>62</v>
      </c>
      <c r="B78" s="35">
        <f>SUM(B65:F77)</f>
        <v>-7760908.8099999996</v>
      </c>
      <c r="C78" s="36"/>
      <c r="D78" s="36"/>
      <c r="E78" s="36"/>
      <c r="F78" s="37"/>
    </row>
    <row r="79" spans="1:6" ht="9" customHeight="1" x14ac:dyDescent="0.2">
      <c r="A79" s="13"/>
      <c r="B79" s="13"/>
      <c r="C79" s="13"/>
      <c r="D79" s="13"/>
      <c r="E79" s="13"/>
      <c r="F79" s="13"/>
    </row>
    <row r="80" spans="1:6" s="25" customFormat="1" x14ac:dyDescent="0.2">
      <c r="A80" s="38" t="s">
        <v>63</v>
      </c>
      <c r="B80" s="39"/>
      <c r="C80" s="40"/>
      <c r="D80" s="40"/>
      <c r="E80" s="40"/>
      <c r="F80" s="41"/>
    </row>
    <row r="81" spans="1:6" x14ac:dyDescent="0.2">
      <c r="A81" s="12" t="s">
        <v>64</v>
      </c>
      <c r="B81" s="31">
        <v>0</v>
      </c>
      <c r="C81" s="32"/>
      <c r="D81" s="32"/>
      <c r="E81" s="32"/>
      <c r="F81" s="33"/>
    </row>
    <row r="82" spans="1:6" x14ac:dyDescent="0.2">
      <c r="A82" s="12" t="s">
        <v>65</v>
      </c>
      <c r="B82" s="45">
        <v>0</v>
      </c>
      <c r="C82" s="46"/>
      <c r="D82" s="46"/>
      <c r="E82" s="46"/>
      <c r="F82" s="47"/>
    </row>
    <row r="83" spans="1:6" x14ac:dyDescent="0.2">
      <c r="A83" s="12" t="s">
        <v>66</v>
      </c>
      <c r="B83" s="31">
        <v>0</v>
      </c>
      <c r="C83" s="32"/>
      <c r="D83" s="32"/>
      <c r="E83" s="32"/>
      <c r="F83" s="33"/>
    </row>
    <row r="84" spans="1:6" x14ac:dyDescent="0.2">
      <c r="A84" s="12" t="s">
        <v>67</v>
      </c>
      <c r="B84" s="31">
        <v>0</v>
      </c>
      <c r="C84" s="32"/>
      <c r="D84" s="32"/>
      <c r="E84" s="32"/>
      <c r="F84" s="33"/>
    </row>
    <row r="85" spans="1:6" s="25" customFormat="1" ht="14.45" customHeight="1" x14ac:dyDescent="0.2">
      <c r="A85" s="34" t="s">
        <v>68</v>
      </c>
      <c r="B85" s="35">
        <f>SUM(B81:F84)</f>
        <v>0</v>
      </c>
      <c r="C85" s="36"/>
      <c r="D85" s="36"/>
      <c r="E85" s="36"/>
      <c r="F85" s="37"/>
    </row>
    <row r="86" spans="1:6" s="25" customFormat="1" ht="14.45" customHeight="1" x14ac:dyDescent="0.2">
      <c r="A86" s="34" t="s">
        <v>69</v>
      </c>
      <c r="B86" s="35">
        <f>B78+B85</f>
        <v>-7760908.8099999996</v>
      </c>
      <c r="C86" s="36"/>
      <c r="D86" s="36"/>
      <c r="E86" s="36"/>
      <c r="F86" s="37"/>
    </row>
    <row r="87" spans="1:6" ht="9" customHeight="1" x14ac:dyDescent="0.2">
      <c r="A87" s="48"/>
      <c r="B87" s="13"/>
      <c r="C87" s="13"/>
      <c r="D87" s="13"/>
      <c r="E87" s="13"/>
      <c r="F87" s="13"/>
    </row>
    <row r="88" spans="1:6" s="25" customFormat="1" x14ac:dyDescent="0.2">
      <c r="A88" s="38" t="s">
        <v>70</v>
      </c>
      <c r="B88" s="39"/>
      <c r="C88" s="40"/>
      <c r="D88" s="40"/>
      <c r="E88" s="40"/>
      <c r="F88" s="41"/>
    </row>
    <row r="89" spans="1:6" x14ac:dyDescent="0.2">
      <c r="A89" s="12" t="s">
        <v>71</v>
      </c>
      <c r="B89" s="31">
        <v>0</v>
      </c>
      <c r="C89" s="32"/>
      <c r="D89" s="32"/>
      <c r="E89" s="32"/>
      <c r="F89" s="33"/>
    </row>
    <row r="90" spans="1:6" x14ac:dyDescent="0.2">
      <c r="A90" s="12" t="s">
        <v>72</v>
      </c>
      <c r="B90" s="31">
        <v>0</v>
      </c>
      <c r="C90" s="32"/>
      <c r="D90" s="32"/>
      <c r="E90" s="32"/>
      <c r="F90" s="33"/>
    </row>
    <row r="91" spans="1:6" s="25" customFormat="1" ht="14.45" customHeight="1" x14ac:dyDescent="0.2">
      <c r="A91" s="34" t="s">
        <v>73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">
      <c r="A92" s="48"/>
      <c r="B92" s="13"/>
      <c r="C92" s="13"/>
      <c r="D92" s="13"/>
      <c r="E92" s="13"/>
      <c r="F92" s="13"/>
    </row>
    <row r="93" spans="1:6" s="25" customFormat="1" x14ac:dyDescent="0.2">
      <c r="A93" s="38" t="s">
        <v>74</v>
      </c>
      <c r="B93" s="39"/>
      <c r="C93" s="40"/>
      <c r="D93" s="40"/>
      <c r="E93" s="40"/>
      <c r="F93" s="41"/>
    </row>
    <row r="94" spans="1:6" x14ac:dyDescent="0.2">
      <c r="A94" s="12" t="s">
        <v>75</v>
      </c>
      <c r="B94" s="31">
        <v>2000</v>
      </c>
      <c r="C94" s="32"/>
      <c r="D94" s="32"/>
      <c r="E94" s="32"/>
      <c r="F94" s="33"/>
    </row>
    <row r="95" spans="1:6" x14ac:dyDescent="0.2">
      <c r="A95" s="12" t="s">
        <v>76</v>
      </c>
      <c r="B95" s="31"/>
      <c r="C95" s="32"/>
      <c r="D95" s="32"/>
      <c r="E95" s="32"/>
      <c r="F95" s="33"/>
    </row>
    <row r="96" spans="1:6" x14ac:dyDescent="0.2">
      <c r="A96" s="12" t="s">
        <v>26</v>
      </c>
      <c r="B96" s="31">
        <v>1</v>
      </c>
      <c r="C96" s="32"/>
      <c r="D96" s="32"/>
      <c r="E96" s="32"/>
      <c r="F96" s="33"/>
    </row>
    <row r="97" spans="1:6" x14ac:dyDescent="0.2">
      <c r="A97" s="12" t="s">
        <v>27</v>
      </c>
      <c r="B97" s="31">
        <v>1.01</v>
      </c>
      <c r="C97" s="32"/>
      <c r="D97" s="32"/>
      <c r="E97" s="32"/>
      <c r="F97" s="33"/>
    </row>
    <row r="98" spans="1:6" x14ac:dyDescent="0.2">
      <c r="A98" s="12" t="s">
        <v>28</v>
      </c>
      <c r="B98" s="31">
        <v>69191.63</v>
      </c>
      <c r="C98" s="32"/>
      <c r="D98" s="32"/>
      <c r="E98" s="32"/>
      <c r="F98" s="33"/>
    </row>
    <row r="99" spans="1:6" x14ac:dyDescent="0.2">
      <c r="A99" s="12" t="s">
        <v>77</v>
      </c>
      <c r="B99" s="31"/>
      <c r="C99" s="32"/>
      <c r="D99" s="32"/>
      <c r="E99" s="32"/>
      <c r="F99" s="33"/>
    </row>
    <row r="100" spans="1:6" x14ac:dyDescent="0.2">
      <c r="A100" s="12" t="s">
        <v>26</v>
      </c>
      <c r="B100" s="31">
        <v>48562.85</v>
      </c>
      <c r="C100" s="32"/>
      <c r="D100" s="32"/>
      <c r="E100" s="32"/>
      <c r="F100" s="33"/>
    </row>
    <row r="101" spans="1:6" x14ac:dyDescent="0.2">
      <c r="A101" s="12" t="s">
        <v>27</v>
      </c>
      <c r="B101" s="31">
        <v>189.58</v>
      </c>
      <c r="C101" s="32"/>
      <c r="D101" s="32"/>
      <c r="E101" s="32"/>
      <c r="F101" s="33"/>
    </row>
    <row r="102" spans="1:6" x14ac:dyDescent="0.2">
      <c r="A102" s="12" t="s">
        <v>28</v>
      </c>
      <c r="B102" s="31">
        <v>2343583.9900000002</v>
      </c>
      <c r="C102" s="32"/>
      <c r="D102" s="32"/>
      <c r="E102" s="32"/>
      <c r="F102" s="33"/>
    </row>
    <row r="103" spans="1:6" s="25" customFormat="1" ht="14.45" customHeight="1" x14ac:dyDescent="0.2">
      <c r="A103" s="34" t="s">
        <v>78</v>
      </c>
      <c r="B103" s="35">
        <f>SUM(B94:F102)</f>
        <v>2463530.06</v>
      </c>
      <c r="C103" s="36"/>
      <c r="D103" s="36"/>
      <c r="E103" s="36"/>
      <c r="F103" s="37"/>
    </row>
    <row r="104" spans="1:6" x14ac:dyDescent="0.2">
      <c r="A104" s="49" t="s">
        <v>79</v>
      </c>
      <c r="B104" s="13"/>
      <c r="C104" s="13"/>
      <c r="D104" s="13"/>
      <c r="E104" s="13"/>
      <c r="F104" s="13"/>
    </row>
    <row r="105" spans="1:6" s="25" customFormat="1" x14ac:dyDescent="0.2">
      <c r="A105" s="38" t="s">
        <v>80</v>
      </c>
      <c r="B105" s="39"/>
      <c r="C105" s="40"/>
      <c r="D105" s="40"/>
      <c r="E105" s="40"/>
      <c r="F105" s="41"/>
    </row>
    <row r="106" spans="1:6" x14ac:dyDescent="0.2">
      <c r="A106" s="12" t="s">
        <v>81</v>
      </c>
      <c r="B106" s="31">
        <v>1363485.69</v>
      </c>
      <c r="C106" s="32"/>
      <c r="D106" s="32"/>
      <c r="E106" s="32"/>
      <c r="F106" s="33"/>
    </row>
    <row r="107" spans="1:6" x14ac:dyDescent="0.2">
      <c r="A107" s="12" t="s">
        <v>82</v>
      </c>
      <c r="B107" s="31">
        <v>0</v>
      </c>
      <c r="C107" s="32"/>
      <c r="D107" s="32"/>
      <c r="E107" s="32"/>
      <c r="F107" s="33"/>
    </row>
    <row r="108" spans="1:6" x14ac:dyDescent="0.2">
      <c r="A108" s="12" t="s">
        <v>83</v>
      </c>
      <c r="B108" s="31">
        <v>157526.62</v>
      </c>
      <c r="C108" s="32"/>
      <c r="D108" s="32"/>
      <c r="E108" s="32"/>
      <c r="F108" s="33"/>
    </row>
    <row r="109" spans="1:6" s="25" customFormat="1" ht="14.45" customHeight="1" x14ac:dyDescent="0.2">
      <c r="A109" s="34" t="s">
        <v>84</v>
      </c>
      <c r="B109" s="35">
        <f>SUM(B106:F108)</f>
        <v>1521012.31</v>
      </c>
      <c r="C109" s="36"/>
      <c r="D109" s="36"/>
      <c r="E109" s="36"/>
      <c r="F109" s="37"/>
    </row>
    <row r="110" spans="1:6" ht="9" customHeight="1" x14ac:dyDescent="0.2">
      <c r="A110" s="13"/>
      <c r="B110" s="13"/>
      <c r="C110" s="13"/>
      <c r="D110" s="13"/>
      <c r="E110" s="13"/>
      <c r="F110" s="13"/>
    </row>
    <row r="111" spans="1:6" x14ac:dyDescent="0.2">
      <c r="A111" s="50" t="s">
        <v>85</v>
      </c>
      <c r="B111" s="51"/>
      <c r="C111" s="51"/>
      <c r="D111" s="51"/>
      <c r="E111" s="51"/>
      <c r="F111" s="52"/>
    </row>
    <row r="112" spans="1:6" ht="40.9" customHeight="1" x14ac:dyDescent="0.2">
      <c r="A112" s="53" t="s">
        <v>86</v>
      </c>
      <c r="B112" s="54"/>
      <c r="C112" s="54"/>
      <c r="D112" s="54"/>
      <c r="E112" s="54"/>
      <c r="F112" s="55"/>
    </row>
    <row r="113" spans="1:6" x14ac:dyDescent="0.2">
      <c r="A113" s="2" t="s">
        <v>87</v>
      </c>
    </row>
    <row r="116" spans="1:6" x14ac:dyDescent="0.2">
      <c r="A116" s="2" t="s">
        <v>88</v>
      </c>
      <c r="B116" s="2" t="s">
        <v>89</v>
      </c>
      <c r="E116" s="56">
        <f ca="1">TODAY()</f>
        <v>44589</v>
      </c>
      <c r="F116" s="56"/>
    </row>
    <row r="117" spans="1:6" ht="14.45" customHeight="1" x14ac:dyDescent="0.2">
      <c r="A117" s="2" t="s">
        <v>90</v>
      </c>
      <c r="B117" s="57">
        <f>B33+B47+B86+B91-B103</f>
        <v>0</v>
      </c>
      <c r="C117" s="57"/>
      <c r="D117" s="57"/>
      <c r="E117" s="57"/>
      <c r="F117" s="57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76:F78 B65:F74">
    <cfRule type="cellIs" dxfId="15" priority="16" operator="lessThan">
      <formula>0</formula>
    </cfRule>
  </conditionalFormatting>
  <conditionalFormatting sqref="B36:F43 B47:F47 B46">
    <cfRule type="cellIs" dxfId="14" priority="15" operator="lessThan">
      <formula>0</formula>
    </cfRule>
  </conditionalFormatting>
  <conditionalFormatting sqref="B50:F54">
    <cfRule type="cellIs" dxfId="13" priority="14" operator="lessThan">
      <formula>0</formula>
    </cfRule>
  </conditionalFormatting>
  <conditionalFormatting sqref="B58:F61">
    <cfRule type="cellIs" dxfId="12" priority="13" operator="lessThan">
      <formula>0</formula>
    </cfRule>
  </conditionalFormatting>
  <conditionalFormatting sqref="B81:F86">
    <cfRule type="cellIs" dxfId="11" priority="12" operator="lessThan">
      <formula>0</formula>
    </cfRule>
  </conditionalFormatting>
  <conditionalFormatting sqref="B89:F91">
    <cfRule type="cellIs" dxfId="10" priority="11" operator="lessThan">
      <formula>0</formula>
    </cfRule>
  </conditionalFormatting>
  <conditionalFormatting sqref="B95:F97 B103:F103">
    <cfRule type="cellIs" dxfId="9" priority="10" operator="lessThan">
      <formula>0</formula>
    </cfRule>
  </conditionalFormatting>
  <conditionalFormatting sqref="B106:F109">
    <cfRule type="cellIs" dxfId="8" priority="9" operator="lessThan">
      <formula>0</formula>
    </cfRule>
  </conditionalFormatting>
  <conditionalFormatting sqref="B45">
    <cfRule type="cellIs" dxfId="7" priority="8" operator="lessThan">
      <formula>0</formula>
    </cfRule>
  </conditionalFormatting>
  <conditionalFormatting sqref="B44:F44">
    <cfRule type="cellIs" dxfId="6" priority="7" operator="lessThan">
      <formula>0</formula>
    </cfRule>
  </conditionalFormatting>
  <conditionalFormatting sqref="B75:F75">
    <cfRule type="cellIs" dxfId="5" priority="6" operator="lessThan">
      <formula>0</formula>
    </cfRule>
  </conditionalFormatting>
  <conditionalFormatting sqref="B98:F102">
    <cfRule type="cellIs" dxfId="4" priority="4" operator="lessThan">
      <formula>0</formula>
    </cfRule>
  </conditionalFormatting>
  <conditionalFormatting sqref="B94:F94">
    <cfRule type="cellIs" dxfId="3" priority="5" operator="lessThan">
      <formula>0</formula>
    </cfRule>
  </conditionalFormatting>
  <conditionalFormatting sqref="B25:F27">
    <cfRule type="cellIs" dxfId="2" priority="3" operator="lessThan">
      <formula>0</formula>
    </cfRule>
  </conditionalFormatting>
  <conditionalFormatting sqref="B28:F32">
    <cfRule type="cellIs" dxfId="1" priority="1" operator="lessThan">
      <formula>0</formula>
    </cfRule>
  </conditionalFormatting>
  <conditionalFormatting sqref="B24:F24">
    <cfRule type="cellIs" dxfId="0" priority="2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b2bO8RzXAPm/UWrb3PVjiyyjeETqovy/AgtJVlHkzC8=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VWsIhOYnQhWK8F8W2dN+Aw5s24CDkw7GYDJPR1iv7qU=</DigestValue>
    </Reference>
  </SignedInfo>
  <SignatureValue>zVBqKAnDwfZsv1JzDMmbyPtju2AvLJxbxI3NOBzjgQMgQQS2Ma4R2ZaSWmbh1+0u1DRqZIIZVXN9
hZdwBgSSvVHGvqvQgXPNSpKau1GFki2+Ey/p8sCqsVJ/qYOEJY3Ae9wLnM397fH9CsLIpQMZoZvd
E1IuiymDgDpBs+WS0EC96moW9Eg1jic+Imn2rji4MafFOEsfE8Nmg4kR6OuxRKAM1Z3KtagCnBCW
DygI74Xvn5+h3JH+2p4d2b3iTcV7++z67+DkG1+ot13HRg9Oen8K84iQzSItYf4wD0Nh04BreFD0
QJx38Yk65++gWnOz2ZgZgbMNas0iDajnQdYY6Q==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K5jmEezmcX2t/o0vPq0CjKQbGlALB/pioSJ8/8lc1Iw=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DalHl+5huLgCqwCdAyVzKkKg8u0486vO5+ocjleZm3c=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kLMC8V0zgJyLX0pObxyYksqDl5M5gs2TzBDmBiYT4Y0=</DigestValue>
      </Reference>
      <Reference URI="/xl/sharedStrings.xml?ContentType=application/vnd.openxmlformats-officedocument.spreadsheetml.sharedStrings+xml">
        <DigestMethod Algorithm="http://www.w3.org/2001/04/xmlenc#sha256"/>
        <DigestValue>JQEpJy75rAjaMvbyACA5yjAEJLvVDYmYuUarO+eIQq4=</DigestValue>
      </Reference>
      <Reference URI="/xl/styles.xml?ContentType=application/vnd.openxmlformats-officedocument.spreadsheetml.styles+xml">
        <DigestMethod Algorithm="http://www.w3.org/2001/04/xmlenc#sha256"/>
        <DigestValue>Y9dmnZkGzZB+jzW0D+WHuK7IyzJNZwihzOATzOzeoC0=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KYOEvCzCf6fgxVMb9fwVKBa512JTB0vTj/ch9acCPpo=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AbXAcsseMiCgkxaUR/qoZPg/tU3H8uSGhAazQ107Fdw=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2022-01-28T19:53:59Z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2022-01-28T19:53:59Z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12.2021</vt:lpstr>
      <vt:lpstr>'12.2021'!Area_de_impressao</vt:lpstr>
      <vt:lpstr>'12.2021'!Titulos_de_impressao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cp:lastPrinted>2022-01-28T19:52:48Z</cp:lastPrinted>
  <dcterms:created xsi:type="dcterms:W3CDTF">2022-01-28T19:52:11Z</dcterms:created>
  <dcterms:modified xsi:type="dcterms:W3CDTF">2022-01-28T19:53:46Z</dcterms:modified>
  <cp:contentStatus/>
</cp:coreProperties>
</file>