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D308BC38-5991-4013-8F57-99702E4F21F4}" xr6:coauthVersionLast="47" xr6:coauthVersionMax="47" xr10:uidLastSave="{00000000-0000-0000-0000-000000000000}"/>
  <bookViews>
    <workbookView xWindow="-25320" yWindow="285" windowWidth="25440" windowHeight="15270" xr2:uid="{0A479B42-63BF-4B9F-B1EC-5F0AD0977BB5}"/>
  </bookViews>
  <sheets>
    <sheet name="HEAPA" sheetId="1" r:id="rId1"/>
  </sheets>
  <definedNames>
    <definedName name="_xlnm._FilterDatabase" localSheetId="0" hidden="1">HEAPA!$A$16:$V$49</definedName>
    <definedName name="_xlnm.Print_Area" localSheetId="0">HEAPA!$A$1:$V$131</definedName>
    <definedName name="_xlnm.Print_Titles" localSheetId="0">HEAPA!$60:$61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L77" i="1" a="1"/>
  <c r="L77" i="1" s="1"/>
  <c r="L76" i="1" a="1"/>
  <c r="L76" i="1" s="1"/>
  <c r="L75" i="1" a="1"/>
  <c r="L75" i="1" s="1"/>
  <c r="L74" i="1" a="1"/>
  <c r="L74" i="1" s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49" i="1" s="1"/>
  <c r="V29" i="1"/>
  <c r="V28" i="1"/>
  <c r="V27" i="1"/>
  <c r="V26" i="1"/>
  <c r="V25" i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5" authorId="0" shapeId="0" xr:uid="{BDF67734-BBA9-4B37-9E4B-A1ADFAE977BD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6" authorId="0" shapeId="0" xr:uid="{126CF62C-73F2-457C-8109-4DD6DCED6B06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7" authorId="0" shapeId="0" xr:uid="{3A8AEA9E-F708-4FB4-B39B-76B497BB3727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8" authorId="0" shapeId="0" xr:uid="{E9A3B281-5032-4969-A75B-193388E983FB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9" authorId="0" shapeId="0" xr:uid="{C9DD7593-0927-40F7-AC07-6ADDFCA902A0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0" authorId="0" shapeId="0" xr:uid="{36351C0B-040E-418E-9FDB-021CC0A54DD9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1" authorId="0" shapeId="0" xr:uid="{39BDF84F-262A-439F-8123-20BAE1488DC3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2" authorId="0" shapeId="0" xr:uid="{A46CA4E0-7A78-4422-BF6A-791BCF330FDF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88" authorId="0" shapeId="0" xr:uid="{E508487F-54A5-4F62-8AD5-7E8421E59062}">
      <text>
        <r>
          <rPr>
            <sz val="10"/>
            <rFont val="Arial"/>
            <family val="2"/>
          </rPr>
          <t>TELEFONIA FIXA -REFERÊNCIA FEV/19 - LANÇADO PLANILHA GEFIC EM FEV/19</t>
        </r>
      </text>
    </comment>
    <comment ref="F89" authorId="0" shapeId="0" xr:uid="{F3FC35BA-6C69-489D-B1D3-723A4A6163EF}">
      <text>
        <r>
          <rPr>
            <sz val="10"/>
            <rFont val="Arial"/>
            <family val="2"/>
          </rPr>
          <t xml:space="preserve">TELEFONIA FIXA -REFERÊNCIA MAR/19 - LANÇADO PLANILHA GEFIC EM MAR/19
</t>
        </r>
      </text>
    </comment>
    <comment ref="F90" authorId="0" shapeId="0" xr:uid="{C41A1464-C405-4721-9CF8-31D744A4C7EF}">
      <text>
        <r>
          <rPr>
            <sz val="10"/>
            <rFont val="Arial"/>
            <family val="2"/>
          </rPr>
          <t xml:space="preserve">TELEFONIA FIXA -REFERÊNCIA ABR/19 - LANÇADO PLANILHA GEFIC EM ABR/19
</t>
        </r>
      </text>
    </comment>
    <comment ref="F91" authorId="0" shapeId="0" xr:uid="{00206BDA-3F96-45CE-83CC-CF3A8EB8089E}">
      <text>
        <r>
          <rPr>
            <sz val="10"/>
            <rFont val="Arial"/>
            <family val="2"/>
          </rPr>
          <t>TELEFONIA FIXA -REFERÊNCIA MAI/19 - LANÇADO PLANILHA GEFIC EM MAI/19</t>
        </r>
      </text>
    </comment>
    <comment ref="F92" authorId="0" shapeId="0" xr:uid="{B06F4104-62BC-4259-8B3E-B826B838766F}">
      <text>
        <r>
          <rPr>
            <sz val="10"/>
            <rFont val="Arial"/>
            <family val="2"/>
          </rPr>
          <t>TELEFONIA FIXA -REFERÊNCIA JUN/19 - LANÇADO PLANILHA GEFIC EM JUN/19</t>
        </r>
      </text>
    </comment>
    <comment ref="F93" authorId="0" shapeId="0" xr:uid="{AAF159D7-396C-4425-A227-7CBA9157208C}">
      <text>
        <r>
          <rPr>
            <sz val="10"/>
            <rFont val="Arial"/>
            <family val="2"/>
          </rPr>
          <t xml:space="preserve">TELEFONIA FIXA -REFERÊNCIA JUL/19 - LANÇADO PLANILHA GEFIC EM JUL/19
</t>
        </r>
      </text>
    </comment>
    <comment ref="F94" authorId="0" shapeId="0" xr:uid="{C551C9F0-71D3-43F3-9191-1D8D8C3BEBA2}">
      <text>
        <r>
          <rPr>
            <sz val="10"/>
            <rFont val="Arial"/>
            <family val="2"/>
          </rPr>
          <t xml:space="preserve">R$ 3.388,48 TELEFONIA FIXA -REFERÊNCIA AGO/19 - LANÇADO PLANILHA GEFIC EM AGO/19;
.
R$ 3.416,04 TELEFONIA FIXA -REFERÊNCIA SET/19 - LANÇADO PLANILHA GEFIC EM SET/19
</t>
        </r>
      </text>
    </comment>
    <comment ref="F95" authorId="0" shapeId="0" xr:uid="{59314400-F942-4002-BA3F-62C1B58579DC}">
      <text>
        <r>
          <rPr>
            <sz val="10"/>
            <rFont val="Arial"/>
            <family val="2"/>
          </rPr>
          <t xml:space="preserve">R$ 3.388,48 TELEFONIA FIXA -REFERÊNCIA AGO/19 - LANÇADO PLANILHA GEFIC EM AGO/19;
.
R$ 3.416,04 TELEFONIA FIXA -REFERÊNCIA SET/19 - LANÇADO PLANILHA GEFIC EM SET/19
</t>
        </r>
      </text>
    </comment>
    <comment ref="F97" authorId="0" shapeId="0" xr:uid="{67C4370E-48CB-4A18-B180-BB792EC9B241}">
      <text>
        <r>
          <rPr>
            <sz val="10"/>
            <rFont val="Arial"/>
            <family val="2"/>
          </rPr>
          <t xml:space="preserve">R$ 3.094,62 TELEFONIA FIXA -REFERÊNCIA OUT/19 - LANÇADO PLANILHA GEFIC EM OUT/19;
</t>
        </r>
        <r>
          <rPr>
            <sz val="9"/>
            <color rgb="FF000000"/>
            <rFont val="Tahoma"/>
            <family val="2"/>
            <charset val="1"/>
          </rPr>
          <t>.
R$ 2.536,70 (24 DIAS) TELEFONIA FIXA -REFERÊNCIA NOV/19 - LANÇADO PLANILHA GEFIC EM NOV/19</t>
        </r>
      </text>
    </comment>
    <comment ref="F98" authorId="0" shapeId="0" xr:uid="{A52E671E-1CED-4DED-B18F-AE9E90F99BE9}">
      <text>
        <r>
          <rPr>
            <sz val="10"/>
            <rFont val="Arial"/>
            <family val="2"/>
          </rPr>
          <t xml:space="preserve">R$ 3.094,62 TELEFONIA FIXA -REFERÊNCIA OUT/19 - LANÇADO PLANILHA GEFIC EM OUT/19;
</t>
        </r>
        <r>
          <rPr>
            <sz val="9"/>
            <color rgb="FF000000"/>
            <rFont val="Tahoma"/>
            <family val="2"/>
            <charset val="1"/>
          </rPr>
          <t>.
R$ 2.536,70 (24 DIAS) TELEFONIA FIXA -REFERÊNCIA NOV/19 - LANÇADO PLANILHA GEFIC EM NOV/19</t>
        </r>
      </text>
    </comment>
    <comment ref="F99" authorId="0" shapeId="0" xr:uid="{B08F3E8C-7D70-4510-BB8D-242FED156BE1}">
      <text>
        <r>
          <rPr>
            <sz val="10"/>
            <rFont val="Arial"/>
            <family val="2"/>
          </rPr>
          <t xml:space="preserve">R$ 528,48 (6 DIAS) PARTE TELEFONIA FIXA -REFERÊNCIA NOV/19 - LANÇADO PLANILHA GEFIC EM DEZ/19 (PLANILHA DEZ/19 FOI RETIFICADA- ALTERANDO O VALOR PARA 650,04.
</t>
        </r>
        <r>
          <rPr>
            <sz val="9"/>
            <color rgb="FF000000"/>
            <rFont val="Tahoma"/>
            <family val="2"/>
            <charset val="1"/>
          </rPr>
          <t>.
R$ 3.250,19 TELEFONIA FIXA -REFERÊNCIA DEZ/19 - LANÇADO PLANILHA GEFIC EM DEZ/19</t>
        </r>
      </text>
    </comment>
    <comment ref="F100" authorId="0" shapeId="0" xr:uid="{BF5A3627-4A90-4CFD-8A17-25737C29E7F0}">
      <text>
        <r>
          <rPr>
            <sz val="10"/>
            <rFont val="Arial"/>
            <family val="2"/>
          </rPr>
          <t xml:space="preserve">R$ 528,48 (6 DIAS) PARTE TELEFONIA FIXA -REFERÊNCIA NOV/19 - LANÇADO PLANILHA GEFIC EM DEZ/19 (PLANILHA DEZ/19 FOI RETIFICADA- ALTERANDO O VALOR PARA 650,04.
</t>
        </r>
        <r>
          <rPr>
            <sz val="9"/>
            <color rgb="FF000000"/>
            <rFont val="Tahoma"/>
            <family val="2"/>
            <charset val="1"/>
          </rPr>
          <t>.
R$ 3.250,19 TELEFONIA FIXA -REFERÊNCIA DEZ/19 - LANÇADO PLANILHA GEFIC EM DEZ/19</t>
        </r>
      </text>
    </comment>
    <comment ref="F101" authorId="0" shapeId="0" xr:uid="{DC125A23-878C-4C42-8831-FCD338B4D083}">
      <text>
        <r>
          <rPr>
            <sz val="10"/>
            <rFont val="Arial"/>
            <family val="2"/>
          </rPr>
          <t xml:space="preserve">ENEL - DEZ/18
</t>
        </r>
      </text>
    </comment>
    <comment ref="F103" authorId="0" shapeId="0" xr:uid="{568A583E-66D1-4283-A675-7964B906D49E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104" authorId="0" shapeId="0" xr:uid="{A4253BFF-1893-4001-9A75-A643B0C0F2B0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105" authorId="0" shapeId="0" xr:uid="{88EC8C6E-9EC9-4508-B8AF-E33D53786AB5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106" authorId="0" shapeId="0" xr:uid="{F1AC8104-B165-4F2D-8E7C-F5E35DB37165}">
      <text>
        <r>
          <rPr>
            <sz val="10"/>
            <rFont val="Arial"/>
            <family val="2"/>
          </rPr>
          <t>REFERÊNCIA ABR/19 - LANÇADO PLANILHA GEFIC EM MAI/19</t>
        </r>
      </text>
    </comment>
    <comment ref="F107" authorId="0" shapeId="0" xr:uid="{4A62DAF3-FC9D-461E-B525-1030A67442DC}">
      <text>
        <r>
          <rPr>
            <sz val="10"/>
            <rFont val="Arial"/>
            <family val="2"/>
          </rPr>
          <t>REFERÊNCIA MAI/19 - LANÇADO PLANILHA GEFIC EM JUN/19</t>
        </r>
      </text>
    </comment>
    <comment ref="F108" authorId="0" shapeId="0" xr:uid="{F5ACAB6F-98C1-40C5-A5AC-8C7117ABB4F3}">
      <text>
        <r>
          <rPr>
            <sz val="10"/>
            <rFont val="Arial"/>
            <family val="2"/>
          </rPr>
          <t xml:space="preserve">REFERÊNCIA JUN/19 - LANÇADO PLANILHA PAGAMENTO GEFIC EM JUL/19
</t>
        </r>
      </text>
    </comment>
    <comment ref="F109" authorId="0" shapeId="0" xr:uid="{BD31D2D3-0222-438C-B5B5-921C30A0F3BE}">
      <text>
        <r>
          <rPr>
            <sz val="10"/>
            <rFont val="Arial"/>
            <family val="2"/>
          </rPr>
          <t xml:space="preserve">R$ 45.353,15 ENERGIA - REFERÊNCIA JUL/19 - LANÇADO PLANILHA PAGAMENTO GEFIC EM AGO/19;
.
R$ 47.762,24 ENERGIA - REFERÊNCIA AGO/19 - LANÇADO PLANILHA PAGAMENTO GEFIC EM SET/19.
</t>
        </r>
      </text>
    </comment>
    <comment ref="F110" authorId="0" shapeId="0" xr:uid="{0929A799-CB5D-4C3F-B493-6D5C877BFBAB}">
      <text>
        <r>
          <rPr>
            <sz val="10"/>
            <rFont val="Arial"/>
            <family val="2"/>
          </rPr>
          <t xml:space="preserve">R$ 45.353,15 ENERGIA - REFERÊNCIA JUL/19 - LANÇADO PLANILHA PAGAMENTO GEFIC EM AGO/19;
.
R$ 47.762,24 ENERGIA - REFERÊNCIA AGO/19 - LANÇADO PLANILHA PAGAMENTO GEFIC EM SET/19.
</t>
        </r>
      </text>
    </comment>
    <comment ref="F112" authorId="0" shapeId="0" xr:uid="{DD486C19-ABDB-4BAE-A117-577B34DB349F}">
      <text>
        <r>
          <rPr>
            <sz val="10"/>
            <rFont val="Arial"/>
            <family val="2"/>
          </rPr>
          <t xml:space="preserve">R$ 63.998,82 - ENERGIA - REFERÊNCIA SET/19 - LANÇADO PLANILHA PAGAMENTO GEFIC EM OUT/19;
.
R$ 68.181,18 - ENERGIA - REFERÊNCIA OUT/19 - LANÇADO PLANILHA PAGAMENTO GEFIC EM NOV/19
</t>
        </r>
        <r>
          <rPr>
            <sz val="9"/>
            <color rgb="FF000000"/>
            <rFont val="Tahoma"/>
            <family val="2"/>
            <charset val="1"/>
          </rPr>
          <t>.
R$ 53.059,01 - PARTE ( 24 DIAS) ENERGIA - REFERÊNCIA NOV/19 - LANÇADO PLANILHA PAGAMENTO GEFIC EM DEZ/19
.
R$ 13.264,75 - PARTE ( 6 DIAS) ENERGIA - REFERÊNCIA NOV/19 - LANÇADO PLANILHA PAGAMENTO GEFIC EM DEZ/19</t>
        </r>
      </text>
    </comment>
    <comment ref="F113" authorId="0" shapeId="0" xr:uid="{2684C6AF-6DF0-4C6F-8AD3-35EB9CBA9BDE}">
      <text>
        <r>
          <rPr>
            <sz val="10"/>
            <rFont val="Arial"/>
            <family val="2"/>
          </rPr>
          <t xml:space="preserve">R$ 63.998,82 - ENERGIA - REFERÊNCIA SET/19 - LANÇADO PLANILHA PAGAMENTO GEFIC EM OUT/19;
.
R$ 68.181,18 - ENERGIA - REFERÊNCIA OUT/19 - LANÇADO PLANILHA PAGAMENTO GEFIC EM NOV/19
</t>
        </r>
        <r>
          <rPr>
            <sz val="9"/>
            <color rgb="FF000000"/>
            <rFont val="Tahoma"/>
            <family val="2"/>
            <charset val="1"/>
          </rPr>
          <t>.
R$ 53.059,01 - PARTE ( 24 DIAS) ENERGIA - REFERÊNCIA NOV/19 - LANÇADO PLANILHA PAGAMENTO GEFIC EM DEZ/19
.
R$ 13.264,75 - PARTE ( 6 DIAS) ENERGIA - REFERÊNCIA NOV/19 - LANÇADO PLANILHA PAGAMENTO GEFIC EM DEZ/19</t>
        </r>
      </text>
    </comment>
    <comment ref="F114" authorId="0" shapeId="0" xr:uid="{C639844E-7678-4635-8C90-FCB3239146B9}">
      <text>
        <r>
          <rPr>
            <sz val="10"/>
            <rFont val="Arial"/>
            <family val="2"/>
          </rPr>
          <t xml:space="preserve">R$ 63.998,82 - ENERGIA - REFERÊNCIA SET/19 - LANÇADO PLANILHA PAGAMENTO GEFIC EM OUT/19;
.
R$ 68.181,18 - ENERGIA - REFERÊNCIA OUT/19 - LANÇADO PLANILHA PAGAMENTO GEFIC EM NOV/19
</t>
        </r>
        <r>
          <rPr>
            <sz val="9"/>
            <color rgb="FF000000"/>
            <rFont val="Tahoma"/>
            <family val="2"/>
            <charset val="1"/>
          </rPr>
          <t>.
R$ 53.059,01 - PARTE ( 24 DIAS) ENERGIA - REFERÊNCIA NOV/19 - LANÇADO PLANILHA PAGAMENTO GEFIC EM DEZ/19
.
R$ 13.264,75 - PARTE ( 6 DIAS) ENERGIA - REFERÊNCIA NOV/19 - LANÇADO PLANILHA PAGAMENTO GEFIC EM DEZ/19</t>
        </r>
      </text>
    </comment>
    <comment ref="F115" authorId="0" shapeId="0" xr:uid="{BE586BDA-7CBF-4B1B-969F-B17163792BD3}">
      <text>
        <r>
          <rPr>
            <sz val="10"/>
            <rFont val="Arial"/>
            <family val="2"/>
          </rPr>
          <t xml:space="preserve">R$ 63.998,82 - ENERGIA - REFERÊNCIA SET/19 - LANÇADO PLANILHA PAGAMENTO GEFIC EM OUT/19;
.
R$ 68.181,18 - ENERGIA - REFERÊNCIA OUT/19 - LANÇADO PLANILHA PAGAMENTO GEFIC EM NOV/19
</t>
        </r>
        <r>
          <rPr>
            <sz val="9"/>
            <color rgb="FF000000"/>
            <rFont val="Tahoma"/>
            <family val="2"/>
            <charset val="1"/>
          </rPr>
          <t>.
R$ 53.059,01 - PARTE ( 24 DIAS) ENERGIA - REFERÊNCIA NOV/19 - LANÇADO PLANILHA PAGAMENTO GEFIC EM DEZ/19
.
R$ 13.264,75 - PARTE ( 6 DIAS) ENERGIA - REFERÊNCIA NOV/19 - LANÇADO PLANILHA PAGAMENTO GEFIC EM DEZ/19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<sst xmlns="http://schemas.openxmlformats.org/spreadsheetml/2006/main" count="273" uniqueCount="87">
  <si>
    <t>Relatório Resumido da Execução Orçamentária e Financeira por Contrato de Gestão</t>
  </si>
  <si>
    <t>Mês/Ano: 2019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</si>
  <si>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</si>
  <si>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</si>
  <si>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</si>
  <si>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</si>
  <si>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</si>
  <si>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- 3º Termo Aditivo E 4° Termo Aditivo</t>
  </si>
  <si>
    <t>Vigência do Contrato de Gestão - Início 04/07/2013     Término 03/07/2014 /  3º Termo Aditivo: Início  Término  Término  /4º Termo Aditivo: Início  Término  Término</t>
  </si>
  <si>
    <t>Previsão de Repasse Mensal do Contrato de Gestão/3 ° ADITIVO - Custeio : R$ 3.389.747,83  E     4 ° ADITIVO - Custeio : R$ 5.215.927,91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</si>
  <si>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</si>
  <si>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</si>
  <si>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</si>
  <si>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</si>
  <si>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</si>
  <si>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</si>
  <si>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</si>
  <si>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</si>
  <si>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</si>
  <si>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</si>
  <si>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</si>
  <si>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</si>
  <si>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</si>
  <si>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</si>
  <si>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</si>
  <si>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</si>
  <si>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</si>
  <si>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</si>
  <si>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</si>
  <si>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</si>
  <si>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</si>
  <si>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</si>
  <si>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</si>
  <si>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</si>
  <si>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</si>
  <si>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</si>
  <si>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</si>
  <si>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</si>
  <si>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</si>
  <si>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</si>
  <si>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</si>
  <si>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</si>
  <si>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</si>
  <si>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</si>
  <si>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</si>
  <si>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</si>
  <si>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</si>
  <si>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Folha referência mês anterior, Lançado na Planilha de Previsão Mensal de Repasse - GEFIC</t>
  </si>
  <si>
    <t>*Glosa - Servidores cedidos.</t>
  </si>
  <si>
    <t>Glosa -Residentes (Programa de Residência Médica).</t>
  </si>
  <si>
    <t>GLOSA CONTRATOS/ EMPRESA</t>
  </si>
  <si>
    <t>3.3.90.39.04</t>
  </si>
  <si>
    <t>OI - ref.JAN de 2018, lançado na planilha prev.pagamento JAN de 2018.</t>
  </si>
  <si>
    <t>-</t>
  </si>
  <si>
    <t>TELEFONIA FIXA -REFERÊNCIA FEV/19 - LANÇADO PLANILHA GEFIC EM FEV/19</t>
  </si>
  <si>
    <t>TELEFONIA FIXA -REFERÊNCIA MAR/19 - LANÇADO PLANILHA GEFIC EM MAR/19</t>
  </si>
  <si>
    <t>TELEFONIA FIXA -REFERÊNCIA ABR/19 - LANÇADO PLANILHA GEFIC EM ABR/19</t>
  </si>
  <si>
    <t>TELEFONIA FIXA -REFERÊNCIA MAI/19 - LANÇADO PLANILHA GEFIC EM MAI/19</t>
  </si>
  <si>
    <t>TELEFONIA FIXA -REFERÊNCIA JUN/19 - LANÇADO PLANILHA GEFIC EM JUN/19</t>
  </si>
  <si>
    <t>TELEFONIA FIXA -REFERÊNCIA JUL/19 - LANÇADO PLANILHA GEFIC EM JUL/19</t>
  </si>
  <si>
    <t xml:space="preserve">R$ 3.388,48 TELEFONIA FIXA -REFERÊNCIA AGO/19 - LANÇADO PLANILHA GEFIC EM AGO/19;
</t>
  </si>
  <si>
    <t xml:space="preserve">
R$ 3.416,04 TELEFONIA FIXA -REFERÊNCIA SET/19 - LANÇADO PLANILHA GEFIC EM SET/19</t>
  </si>
  <si>
    <t xml:space="preserve">R$ 3.094,62 TELEFONIA FIXA -REFERÊNCIA OUT/19 - LANÇADO PLANILHA GEFIC EM OUT/19;
</t>
  </si>
  <si>
    <t>R$ 2.536,70 (24 DIAS) TELEFONIA FIXA -REFERÊNCIA NOV/19 - LANÇADO PLANILHA GEFIC EM NOV/19</t>
  </si>
  <si>
    <t>R$ 528,48 (6 DIAS) PARTE TELEFONIA FIXA -REFERÊNCIA NOV/19 - LANÇADO PLANILHA GEFIC EM DEZ/19 (PLANILHA DEZ/19 FOI RETIFICADA- ALTERANDO O VALOR PARA 650,04.
.
R$ 3.250,19 TELEFONIA FIXA -REFERÊNCIA DEZ/19 - LANÇADO PLANILHA GEFIC EM DEZ/19</t>
  </si>
  <si>
    <t>Glosa- Concessionárias (faturas da energia).</t>
  </si>
  <si>
    <t>ENEL - DEZ/18, LANÇADO PLANILHA JAN 2019</t>
  </si>
  <si>
    <t>REFERÊNCIA JAN/19 - LANÇADO PLANILHA GEFIC EM FEV/19</t>
  </si>
  <si>
    <t>REFERÊNCIA FEV/19 - LANÇADO PLANILHA GEFIC EM MAR19</t>
  </si>
  <si>
    <t>REFERÊNCIA MAR/19 - LANÇADO PLANILHA GEFIC EM ABR/19</t>
  </si>
  <si>
    <t>REFERÊNCIA ABR/19 - LANÇADO PLANILHA GEFIC EM MAI/19</t>
  </si>
  <si>
    <t>REFERÊNCIA MAI/19 - LANÇADO PLANILHA GEFIC EM JUN/19</t>
  </si>
  <si>
    <t>REFERÊNCIA JUN/19 - LANÇADO PLANILHA PAGAMENTO GEFIC EM JUL/19</t>
  </si>
  <si>
    <t xml:space="preserve">R$ 45.353,15 ENERGIA - REFERÊNCIA JUL/19 - LANÇADO PLANILHA PAGAMENTO GEFIC EM AGO/19;
</t>
  </si>
  <si>
    <t>R$ 47.762,24 ENERGIA - REFERÊNCIA AGO/19 - LANÇADO PLANILHA PAGAMENTO GEFIC EM SET/19.</t>
  </si>
  <si>
    <t xml:space="preserve">R$ 63.998,82 - ENERGIA - REFERÊNCIA SET/19 - LANÇADO PLANILHA PAGAMENTO GEFIC EM OUT/19;
</t>
  </si>
  <si>
    <t xml:space="preserve">R$ 68.181,18 - ENERGIA - REFERÊNCIA OUT/19 - LANÇADO PLANILHA PAGAMENTO GEFIC EM NOV/19
</t>
  </si>
  <si>
    <t xml:space="preserve">
.
R$ 53.059,01 - PARTE ( 24 DIAS) ENERGIA - REFERÊNCIA NOV/19 - LANÇADO PLANILHA PAGAMENTO GEFIC EM DEZ/19
.
R$ 13.264,75 - PARTE ( 6 DIAS) ENERGIA - REFERÊNCIA NOV/19 - LANÇADO PLANILHA PAGAMENTO GEFIC EM DEZ/19</t>
  </si>
  <si>
    <t>R$ 13.264,75 - PARTE ( 6 DIAS) ENERGIA - REFERÊNCIA NOV/19 - LANÇADO PLANILHA PAGAMENTO GEFIC EM DEZ/19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</si>
  <si>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</si>
  <si>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</si>
  <si>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     :                                                                                                                    ´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PAGAMENTO SEGUNDO TERMO ADITIVO AO CONTRATO DE GESTÃO Nº 096/2016 - SES COMO INSTITUTO DE GESTÃO E HUMANIZAÇÃO - IGH, PARA O GERENCIAMENTO, OPERACIONAL
IZAÇÃO E EXECUÇÃO DE AÇÕES E SERVIÇOS DE SAÚDE DO HOSPITAL DE URGÊNCIAS DE APARECIDA DE GOIÂNIA - HUAPA, PELO PERÍODO DE 12 MESES, A PARTIR DE 25/11/2017.NESSE MOMENTO O ADITIVO TEM COMO OBJETOS: PRORROGAR A VIGÊNCIA DO CONTRATODE GESTÃO; REPACTUAR A META PARA ATENDIMENO DE URGÊNCIA E CONSEQUENTE ALTERAÇÃO DO ITEM 02 DO INCISO III DO ANEXO TÉCNICO I DO CONTRATO DE GESTÃO; REPACTUAÇÃO DO VALOR DO REPASSE MENSAL PARA O 2º TERMO ADITIVO AO CONTRATO DE GESTÃO.
.
IGH- HUAPA - NOV/18...................R$ 220.814,78.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SEGUNDO TERMO ADITIVO AO CONTRATO DE GESTÃO Nº 096/2016 - SES COMO INSTITUTO DE GESTÃO E HUMANIZAÇÃO - IGH, PARA O GERENCIAMENTO, OPERACIONALIZAÇÃO E EXECUÇÃO DE AÇÕES E SERVIÇOS DE SAÚDE DO HOSPITAL DE URGÊNCIAS DE APARECIDA DE GOIÂNIA - HUAPA, PELO PERÍODO DE 12 MESES, A PARTIR DE 25/11/2017.NESSE MOMENTO O ADITIVO TEM COMO OBJETOS: PRORROGAR A VIGÊNCIA DO CONTRATODE GESTÃO; REPACTUAR A META PARA ATENDIMENO DE URGÊNCIA E CONSEQUENTE ALTERAÇÃO DO ITEM 02 DO INCISO III DO ANEXO TÉCNICO I DO CONTRATO DE GESTÃO; REPACTUAÇÃO DO VALOR DO REPASSE MENSAL PARA O 2º TERMO ADITIVO AO CONTRATO DE GESTÃO.
.
IGH- HUAPA - NOV/18...................R$ 145.293,56.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PAGAMENTO TERCEIRO TERMO ADITIVO AO CONTRATO DE GESTÃO Nº 096/2016 - SES COM O INSTITUTO DE GESTÃO E HUMANIZAÇÃO - IGH, PARA O GERENCIAMENTO,OPERACIONALIZAÇÃO E EXECUÇÃO DE AÇÕES E SERVIÇOS DE SAÚDE DO HOSPITAL DEURGÊNCIAS DE APARECIDA DE GOIÂNIA - HUAPA, PERÍODO DE 12 MESES. O ADITIVO TEM COMO OBJETOS: PRORROGAR A VIGÊNCIA DO CONTRATO DE GESTÃO Nº 096/2016-SES/GO, POR UM PERÍODO DE 12 (DOZE) MESES, A PARTIR DE 25/11/2018, OU ATÉ A CONCLUSÃO DE NOVO CHAMAMENTO PÚBLICO PARA CONTRATAÇÃO DE ORGANIZAÇÃO SOCIAL
 PARA O HUAPA, CONFORME OFÍCIO CIRCULAR Nº111/2016-GAB/SES-GO.
.
IGH-HUAPA- NOV/18....................R$ 1.036.424,49.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TERCEIRO TERMO ADITIVO AO CONTRATO DE GESTÃO Nº 096/2016 - SES COM O INSTITUTO DE GESTÃO E HUMANIZAÇÃO - IGH, PARA O GERENCIAMENTO,OPERACIONALIZAÇÃO E EXECUÇÃO DE AÇÕES E SERVIÇOS DE SAÚDE DO HOSPITAL DEURGÊNCIAS DE APARECIDA DE GOIÂNIA - HUAPA, PERÍODO DE 12 MESES. O ADITIVO TEM COMO OBJETOS: PRORROGAR A VIGÊNCIA DO CONTRATO DE GESTÃO Nº 096/2016-SES/GO, POR UM PERÍODO DE 12 (DOZE) MESES, A PARTIR DE 25/11/2018, OU ATÉ A CONCLUSÃO DE NOVO CHAMAMENTO PÚBLICO PARA CONTRATAÇÃO DE ORGANIZAÇÃO SOCIAL
 PARA O HUAPA, CONFORME OFÍCIO CIRCULAR Nº111/2016-GAB/SES-GO.
.
IGH-HUAPA- DEZ/18....................R$ 525.234,05</t>
    </r>
    <r>
      <rPr>
        <b/>
        <sz val="10"/>
        <color rgb="FF000000"/>
        <rFont val="Calibri"/>
        <family val="2"/>
        <charset val="1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PAGAMENTO TERCEIRO TERMO ADITIVO AO CONTRATO DE GESTÃO Nº 096/2016 - SES COM O INSTITUTO DE GESTÃO E HUMANIZAÇÃO - IGH, PARA O GERENCIAMENTO, OPERACIONALIZAÇÃO E EXECUÇÃO DE AÇÕES E SERVIÇOS DE SAÚDE DO HOSPITAL DE URGÊNCIAS DE APARECIDA DE GOIÂNIA - HUAPA, PERÍODO DE 12 MESES. O ADITIVO  TEM COMO OBJETOS: PRORROGAR A VIGÊNCIA DO CONTRATO DE GESTÃO Nº 096/2016- SES/GO, POR UM PERÍODO DE 12 (DOZE) MESES, A PARTIR DE 25/11/2018, OU ATÉ A CONCLUSÃO DE NOVO CHAMAMENTO PÚBLICO PARA CONTRATAÇÃO DE ORGANIZAÇÃO SOCIAL
 PARA O HUAPA, CONFORME OFÍCIO CIRCULAR Nº111/2016-GAB/SES-GO.
.
IGH-HUAPA- DEZ/18....................R$ 83.815,95.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</si>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</sst>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3" fillId="0" borderId="17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9" fillId="0" borderId="1" xfId="1" applyNumberFormat="1" applyFont="1" applyBorder="1" applyAlignment="1" applyProtection="1">
      <alignment horizontal="left" vertical="top" wrapText="1"/>
    </xf>
    <xf numFmtId="49" fontId="9" fillId="0" borderId="0" xfId="1" applyNumberFormat="1" applyFont="1" applyBorder="1" applyAlignment="1" applyProtection="1">
      <alignment horizontal="left" vertical="top" wrapText="1"/>
    </xf>
    <xf numFmtId="0" fontId="7" fillId="0" borderId="0" xfId="0" applyFont="1" applyAlignment="1">
      <alignment vertical="top" wrapText="1"/>
    </xf>
    <xf numFmtId="4" fontId="3" fillId="0" borderId="17" xfId="2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166" fontId="3" fillId="5" borderId="17" xfId="0" applyNumberFormat="1" applyFont="1" applyFill="1" applyBorder="1" applyAlignment="1">
      <alignment horizontal="center" vertical="center" wrapText="1"/>
    </xf>
    <xf numFmtId="164" fontId="10" fillId="0" borderId="17" xfId="1" applyFont="1" applyBorder="1" applyAlignment="1" applyProtection="1">
      <alignment horizontal="right" vertical="center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3295C6B6-7BAD-4C4A-849B-FA7C77B375E1}"/>
    <cellStyle name="Vírgula 44" xfId="1" xr:uid="{71A158D6-F98B-4E1E-81CD-E00C070E6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7260-8289-4E5A-B98E-E4C0D5F7E4F4}">
  <sheetPr codeName="Planilha7">
    <tabColor rgb="FF92D050"/>
    <pageSetUpPr fitToPage="1"/>
  </sheetPr>
  <dimension ref="A1:V166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66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4.140625" customWidth="1"/>
    <col min="12" max="13" width="15.28515625" customWidth="1"/>
    <col min="14" max="14" width="15.28515625" style="66" customWidth="1"/>
    <col min="15" max="15" width="15.28515625" customWidth="1"/>
    <col min="16" max="22" width="15.42578125" customWidth="1"/>
    <col min="23" max="23" width="14.28515625" bestFit="1" customWidth="1"/>
    <col min="24" max="24" width="17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3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43466</v>
      </c>
      <c r="B22" s="21">
        <v>5215927.91</v>
      </c>
      <c r="C22" s="21">
        <v>3389747.83</v>
      </c>
      <c r="D22" s="21"/>
      <c r="E22" s="21"/>
      <c r="F22" s="21"/>
      <c r="G22" s="21"/>
      <c r="H22" s="21"/>
      <c r="I22" s="21"/>
      <c r="J22" s="21">
        <v>1443389.68</v>
      </c>
      <c r="K22" s="22">
        <v>43407</v>
      </c>
      <c r="L22" s="23"/>
      <c r="M22" s="23"/>
      <c r="N22" s="23"/>
      <c r="O22" s="24"/>
      <c r="P22" s="24"/>
      <c r="Q22" s="24"/>
      <c r="R22" s="23">
        <v>1402532.83</v>
      </c>
      <c r="S22" s="24"/>
      <c r="T22" s="24"/>
      <c r="U22" s="24"/>
      <c r="V22" s="25">
        <f t="shared" ref="V22:V48" si="0">((L22+M22+N22)-O22-P22-Q22+(R22+S22+T22+U22))</f>
        <v>1402532.83</v>
      </c>
    </row>
    <row r="23" spans="1:22" ht="15.75" thickBot="1" x14ac:dyDescent="0.3">
      <c r="A23" s="26">
        <v>43466</v>
      </c>
      <c r="B23" s="21"/>
      <c r="C23" s="21"/>
      <c r="D23" s="21"/>
      <c r="E23" s="21"/>
      <c r="F23" s="21"/>
      <c r="G23" s="21"/>
      <c r="H23" s="21"/>
      <c r="I23" s="21"/>
      <c r="J23" s="21"/>
      <c r="K23" s="22">
        <v>43437</v>
      </c>
      <c r="L23" s="23"/>
      <c r="M23" s="23"/>
      <c r="N23" s="23"/>
      <c r="O23" s="23"/>
      <c r="P23" s="23"/>
      <c r="Q23" s="23"/>
      <c r="R23" s="23">
        <v>609050</v>
      </c>
      <c r="S23" s="23"/>
      <c r="T23" s="23"/>
      <c r="U23" s="24"/>
      <c r="V23" s="25">
        <f t="shared" si="0"/>
        <v>609050</v>
      </c>
    </row>
    <row r="24" spans="1:22" ht="15.75" thickBot="1" x14ac:dyDescent="0.3">
      <c r="A24" s="26">
        <v>43497</v>
      </c>
      <c r="B24" s="21">
        <v>5215927.91</v>
      </c>
      <c r="C24" s="21">
        <v>3389747.83</v>
      </c>
      <c r="D24" s="21">
        <v>33009230.379999999</v>
      </c>
      <c r="E24" s="21"/>
      <c r="F24" s="21"/>
      <c r="G24" s="21">
        <v>3562239.87</v>
      </c>
      <c r="H24" s="21"/>
      <c r="I24" s="21"/>
      <c r="J24" s="21">
        <v>1403680.8</v>
      </c>
      <c r="K24" s="22">
        <v>43469</v>
      </c>
      <c r="L24" s="23">
        <v>142734.63999999998</v>
      </c>
      <c r="M24" s="23"/>
      <c r="N24" s="23"/>
      <c r="O24" s="23"/>
      <c r="P24" s="23"/>
      <c r="Q24" s="23"/>
      <c r="R24" s="23"/>
      <c r="S24" s="23"/>
      <c r="T24" s="23"/>
      <c r="U24" s="24"/>
      <c r="V24" s="25">
        <f t="shared" si="0"/>
        <v>142734.63999999998</v>
      </c>
    </row>
    <row r="25" spans="1:22" ht="15.75" thickBot="1" x14ac:dyDescent="0.3">
      <c r="A25" s="26">
        <v>43497</v>
      </c>
      <c r="B25" s="21"/>
      <c r="C25" s="21"/>
      <c r="D25" s="21"/>
      <c r="E25" s="21"/>
      <c r="F25" s="21"/>
      <c r="G25" s="21"/>
      <c r="H25" s="21"/>
      <c r="I25" s="21"/>
      <c r="J25" s="21"/>
      <c r="K25" s="22">
        <v>43499</v>
      </c>
      <c r="L25" s="23">
        <v>3389747.83</v>
      </c>
      <c r="M25" s="23"/>
      <c r="N25" s="23"/>
      <c r="O25" s="23"/>
      <c r="P25" s="23"/>
      <c r="Q25" s="23"/>
      <c r="R25" s="23"/>
      <c r="S25" s="23"/>
      <c r="T25" s="23"/>
      <c r="U25" s="24"/>
      <c r="V25" s="25">
        <f t="shared" si="0"/>
        <v>3389747.83</v>
      </c>
    </row>
    <row r="26" spans="1:22" ht="15.75" thickBot="1" x14ac:dyDescent="0.3">
      <c r="A26" s="20">
        <v>43525</v>
      </c>
      <c r="B26" s="21">
        <v>5215927.91</v>
      </c>
      <c r="C26" s="21">
        <v>3389747.83</v>
      </c>
      <c r="D26" s="21"/>
      <c r="E26" s="21"/>
      <c r="F26" s="21"/>
      <c r="G26" s="21">
        <v>3746978.7400000007</v>
      </c>
      <c r="H26" s="21"/>
      <c r="I26" s="21"/>
      <c r="J26" s="21">
        <v>1532534.14</v>
      </c>
      <c r="K26" s="22">
        <v>43469</v>
      </c>
      <c r="L26" s="23">
        <v>29757.4</v>
      </c>
      <c r="M26" s="23"/>
      <c r="N26" s="23"/>
      <c r="O26" s="23"/>
      <c r="P26" s="23"/>
      <c r="Q26" s="23"/>
      <c r="R26" s="23"/>
      <c r="S26" s="23"/>
      <c r="T26" s="23"/>
      <c r="U26" s="27"/>
      <c r="V26" s="25">
        <f t="shared" si="0"/>
        <v>29757.4</v>
      </c>
    </row>
    <row r="27" spans="1:22" ht="15.75" thickBot="1" x14ac:dyDescent="0.3">
      <c r="A27" s="26">
        <v>43525</v>
      </c>
      <c r="B27" s="21"/>
      <c r="C27" s="21"/>
      <c r="D27" s="21"/>
      <c r="E27" s="21"/>
      <c r="F27" s="21"/>
      <c r="G27" s="21"/>
      <c r="H27" s="21"/>
      <c r="I27" s="21"/>
      <c r="J27" s="21"/>
      <c r="K27" s="22">
        <v>43528</v>
      </c>
      <c r="L27" s="23">
        <v>3324479.46</v>
      </c>
      <c r="M27" s="23"/>
      <c r="N27" s="23"/>
      <c r="O27" s="23"/>
      <c r="P27" s="23"/>
      <c r="Q27" s="23"/>
      <c r="R27" s="23"/>
      <c r="S27" s="23"/>
      <c r="T27" s="23"/>
      <c r="U27" s="27"/>
      <c r="V27" s="25">
        <f t="shared" si="0"/>
        <v>3324479.46</v>
      </c>
    </row>
    <row r="28" spans="1:22" ht="15.75" thickBot="1" x14ac:dyDescent="0.3">
      <c r="A28" s="26">
        <v>43556</v>
      </c>
      <c r="B28" s="21">
        <v>5215927.91</v>
      </c>
      <c r="C28" s="21">
        <v>3389747.83</v>
      </c>
      <c r="D28" s="21"/>
      <c r="E28" s="21"/>
      <c r="F28" s="21"/>
      <c r="G28" s="21">
        <v>3684140.5000000005</v>
      </c>
      <c r="H28" s="21"/>
      <c r="I28" s="21"/>
      <c r="J28" s="21">
        <v>1565300.52</v>
      </c>
      <c r="K28" s="22">
        <v>43499</v>
      </c>
      <c r="L28" s="23">
        <v>422499.28</v>
      </c>
      <c r="M28" s="23"/>
      <c r="N28" s="23"/>
      <c r="O28" s="23"/>
      <c r="P28" s="23"/>
      <c r="Q28" s="23"/>
      <c r="R28" s="23"/>
      <c r="S28" s="23"/>
      <c r="T28" s="23"/>
      <c r="U28" s="27"/>
      <c r="V28" s="25">
        <f t="shared" si="0"/>
        <v>422499.28</v>
      </c>
    </row>
    <row r="29" spans="1:22" ht="15.75" thickBot="1" x14ac:dyDescent="0.3">
      <c r="A29" s="26">
        <v>43556</v>
      </c>
      <c r="B29" s="21"/>
      <c r="C29" s="21"/>
      <c r="D29" s="21"/>
      <c r="E29" s="21"/>
      <c r="F29" s="21"/>
      <c r="G29" s="21"/>
      <c r="H29" s="21"/>
      <c r="I29" s="21"/>
      <c r="J29" s="21"/>
      <c r="K29" s="22">
        <v>43528</v>
      </c>
      <c r="L29" s="23">
        <v>358914.31</v>
      </c>
      <c r="M29" s="23"/>
      <c r="N29" s="23"/>
      <c r="O29" s="23"/>
      <c r="P29" s="23"/>
      <c r="Q29" s="23"/>
      <c r="R29" s="23"/>
      <c r="S29" s="23"/>
      <c r="T29" s="23"/>
      <c r="U29" s="27"/>
      <c r="V29" s="25">
        <f t="shared" si="0"/>
        <v>358914.31</v>
      </c>
    </row>
    <row r="30" spans="1:22" ht="15.75" thickBot="1" x14ac:dyDescent="0.3">
      <c r="A30" s="26">
        <v>43556</v>
      </c>
      <c r="B30" s="21"/>
      <c r="C30" s="21"/>
      <c r="D30" s="21"/>
      <c r="E30" s="21"/>
      <c r="F30" s="21"/>
      <c r="G30" s="21"/>
      <c r="H30" s="21"/>
      <c r="I30" s="21"/>
      <c r="J30" s="21"/>
      <c r="K30" s="22">
        <v>43558</v>
      </c>
      <c r="L30" s="23">
        <v>3175591.02</v>
      </c>
      <c r="M30" s="23"/>
      <c r="N30" s="23"/>
      <c r="O30" s="23"/>
      <c r="P30" s="23"/>
      <c r="Q30" s="23"/>
      <c r="R30" s="23"/>
      <c r="S30" s="23"/>
      <c r="T30" s="23"/>
      <c r="U30" s="27"/>
      <c r="V30" s="25">
        <f t="shared" si="0"/>
        <v>3175591.02</v>
      </c>
    </row>
    <row r="31" spans="1:22" ht="15.75" thickBot="1" x14ac:dyDescent="0.3">
      <c r="A31" s="20">
        <v>43586</v>
      </c>
      <c r="B31" s="21">
        <v>5215927.91</v>
      </c>
      <c r="C31" s="21">
        <v>3389747.83</v>
      </c>
      <c r="D31" s="21"/>
      <c r="E31" s="21"/>
      <c r="F31" s="21"/>
      <c r="G31" s="21">
        <v>4050172.6700000004</v>
      </c>
      <c r="H31" s="21"/>
      <c r="I31" s="21"/>
      <c r="J31" s="21">
        <v>1491156.44</v>
      </c>
      <c r="K31" s="22">
        <v>43558</v>
      </c>
      <c r="L31" s="23">
        <v>475036.37</v>
      </c>
      <c r="M31" s="23"/>
      <c r="N31" s="23"/>
      <c r="O31" s="23"/>
      <c r="P31" s="23"/>
      <c r="Q31" s="23"/>
      <c r="R31" s="23"/>
      <c r="S31" s="23"/>
      <c r="T31" s="23"/>
      <c r="U31" s="27"/>
      <c r="V31" s="25">
        <f t="shared" si="0"/>
        <v>475036.37</v>
      </c>
    </row>
    <row r="32" spans="1:22" ht="15.75" thickBot="1" x14ac:dyDescent="0.3">
      <c r="A32" s="26">
        <v>43586</v>
      </c>
      <c r="B32" s="21"/>
      <c r="C32" s="21"/>
      <c r="D32" s="21"/>
      <c r="E32" s="21"/>
      <c r="F32" s="21"/>
      <c r="G32" s="21"/>
      <c r="H32" s="21"/>
      <c r="I32" s="21"/>
      <c r="J32" s="21"/>
      <c r="K32" s="22">
        <v>43589</v>
      </c>
      <c r="L32" s="23">
        <v>3724771.47</v>
      </c>
      <c r="M32" s="23"/>
      <c r="N32" s="23"/>
      <c r="O32" s="23"/>
      <c r="P32" s="23"/>
      <c r="Q32" s="23"/>
      <c r="R32" s="23"/>
      <c r="S32" s="23"/>
      <c r="T32" s="23"/>
      <c r="U32" s="27"/>
      <c r="V32" s="25">
        <f t="shared" si="0"/>
        <v>3724771.47</v>
      </c>
    </row>
    <row r="33" spans="1:22" ht="15.75" thickBot="1" x14ac:dyDescent="0.3">
      <c r="A33" s="26">
        <v>43617</v>
      </c>
      <c r="B33" s="21">
        <v>5215927.91</v>
      </c>
      <c r="C33" s="21">
        <v>3389747.83</v>
      </c>
      <c r="D33" s="21">
        <v>3600046.1900000004</v>
      </c>
      <c r="E33" s="21"/>
      <c r="F33" s="21"/>
      <c r="G33" s="21">
        <v>6929194.75</v>
      </c>
      <c r="H33" s="21"/>
      <c r="I33" s="21"/>
      <c r="J33" s="21">
        <v>1556953.83</v>
      </c>
      <c r="K33" s="22">
        <v>43466</v>
      </c>
      <c r="L33" s="23">
        <v>3600046.1900000004</v>
      </c>
      <c r="M33" s="23"/>
      <c r="N33" s="23"/>
      <c r="O33" s="23"/>
      <c r="P33" s="23"/>
      <c r="Q33" s="23"/>
      <c r="R33" s="23"/>
      <c r="S33" s="23"/>
      <c r="T33" s="23"/>
      <c r="U33" s="27"/>
      <c r="V33" s="25">
        <f t="shared" si="0"/>
        <v>3600046.1900000004</v>
      </c>
    </row>
    <row r="34" spans="1:22" ht="15.75" thickBot="1" x14ac:dyDescent="0.3">
      <c r="A34" s="26">
        <v>43617</v>
      </c>
      <c r="B34" s="21"/>
      <c r="C34" s="21"/>
      <c r="D34" s="21"/>
      <c r="E34" s="21"/>
      <c r="F34" s="21"/>
      <c r="G34" s="21"/>
      <c r="H34" s="21"/>
      <c r="I34" s="21"/>
      <c r="J34" s="21"/>
      <c r="K34" s="22">
        <v>43617</v>
      </c>
      <c r="L34" s="23">
        <v>3229274.1</v>
      </c>
      <c r="M34" s="23"/>
      <c r="N34" s="23"/>
      <c r="O34" s="23"/>
      <c r="P34" s="23"/>
      <c r="Q34" s="23"/>
      <c r="R34" s="23"/>
      <c r="S34" s="23"/>
      <c r="T34" s="23"/>
      <c r="U34" s="27"/>
      <c r="V34" s="25">
        <f t="shared" si="0"/>
        <v>3229274.1</v>
      </c>
    </row>
    <row r="35" spans="1:22" ht="15.75" thickBot="1" x14ac:dyDescent="0.3">
      <c r="A35" s="20">
        <v>43647</v>
      </c>
      <c r="B35" s="21">
        <v>5215927.91</v>
      </c>
      <c r="C35" s="21">
        <v>3389747.83</v>
      </c>
      <c r="D35" s="21"/>
      <c r="E35" s="21"/>
      <c r="F35" s="21"/>
      <c r="G35" s="21">
        <v>3659191.0100000002</v>
      </c>
      <c r="H35" s="21"/>
      <c r="I35" s="21"/>
      <c r="J35" s="21">
        <v>1494452.08</v>
      </c>
      <c r="K35" s="22">
        <v>43620</v>
      </c>
      <c r="L35" s="23">
        <v>429699.98</v>
      </c>
      <c r="M35" s="23"/>
      <c r="N35" s="23"/>
      <c r="O35" s="23"/>
      <c r="P35" s="23"/>
      <c r="Q35" s="23"/>
      <c r="R35" s="23"/>
      <c r="S35" s="23"/>
      <c r="T35" s="23"/>
      <c r="U35" s="27"/>
      <c r="V35" s="25">
        <f t="shared" si="0"/>
        <v>429699.98</v>
      </c>
    </row>
    <row r="36" spans="1:22" ht="15.75" thickBot="1" x14ac:dyDescent="0.3">
      <c r="A36" s="26">
        <v>43647</v>
      </c>
      <c r="B36" s="21"/>
      <c r="C36" s="21"/>
      <c r="D36" s="21"/>
      <c r="E36" s="21"/>
      <c r="F36" s="21"/>
      <c r="G36" s="21"/>
      <c r="H36" s="21"/>
      <c r="I36" s="21"/>
      <c r="J36" s="21"/>
      <c r="K36" s="22">
        <v>43647</v>
      </c>
      <c r="L36" s="23">
        <v>3329365.4899999998</v>
      </c>
      <c r="M36" s="23"/>
      <c r="N36" s="23"/>
      <c r="O36" s="23"/>
      <c r="P36" s="23"/>
      <c r="Q36" s="23"/>
      <c r="R36" s="23"/>
      <c r="S36" s="23"/>
      <c r="T36" s="23"/>
      <c r="U36" s="27"/>
      <c r="V36" s="25">
        <f t="shared" si="0"/>
        <v>3329365.4899999998</v>
      </c>
    </row>
    <row r="37" spans="1:22" ht="15.75" thickBot="1" x14ac:dyDescent="0.3">
      <c r="A37" s="26">
        <v>43678</v>
      </c>
      <c r="B37" s="21">
        <v>5215927.91</v>
      </c>
      <c r="C37" s="21">
        <v>3389747.83</v>
      </c>
      <c r="D37" s="21"/>
      <c r="E37" s="21"/>
      <c r="F37" s="21"/>
      <c r="G37" s="21">
        <v>7442954.419999999</v>
      </c>
      <c r="H37" s="21"/>
      <c r="I37" s="21"/>
      <c r="J37" s="21">
        <v>1506090.03</v>
      </c>
      <c r="K37" s="22">
        <v>43647</v>
      </c>
      <c r="L37" s="23">
        <v>392110.34</v>
      </c>
      <c r="M37" s="23"/>
      <c r="N37" s="23"/>
      <c r="O37" s="23"/>
      <c r="P37" s="23"/>
      <c r="Q37" s="23"/>
      <c r="R37" s="23"/>
      <c r="S37" s="23"/>
      <c r="T37" s="23"/>
      <c r="U37" s="27"/>
      <c r="V37" s="25">
        <f t="shared" si="0"/>
        <v>392110.34</v>
      </c>
    </row>
    <row r="38" spans="1:22" ht="15.75" thickBot="1" x14ac:dyDescent="0.3">
      <c r="A38" s="26">
        <v>43678</v>
      </c>
      <c r="B38" s="21"/>
      <c r="C38" s="21"/>
      <c r="D38" s="21"/>
      <c r="E38" s="21"/>
      <c r="F38" s="21"/>
      <c r="G38" s="21"/>
      <c r="H38" s="21"/>
      <c r="I38" s="21"/>
      <c r="J38" s="21"/>
      <c r="K38" s="22">
        <v>43678</v>
      </c>
      <c r="L38" s="23">
        <v>3709837.88</v>
      </c>
      <c r="M38" s="23"/>
      <c r="N38" s="23"/>
      <c r="O38" s="23"/>
      <c r="P38" s="23"/>
      <c r="Q38" s="23"/>
      <c r="R38" s="23"/>
      <c r="S38" s="23"/>
      <c r="T38" s="23"/>
      <c r="U38" s="27"/>
      <c r="V38" s="25">
        <f t="shared" si="0"/>
        <v>3709837.88</v>
      </c>
    </row>
    <row r="39" spans="1:22" ht="15.75" thickBot="1" x14ac:dyDescent="0.3">
      <c r="A39" s="26">
        <v>43678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43709</v>
      </c>
      <c r="L39" s="23">
        <v>841933.56</v>
      </c>
      <c r="M39" s="23"/>
      <c r="N39" s="23"/>
      <c r="O39" s="23"/>
      <c r="P39" s="23"/>
      <c r="Q39" s="23"/>
      <c r="R39" s="23"/>
      <c r="S39" s="23"/>
      <c r="T39" s="23"/>
      <c r="U39" s="27"/>
      <c r="V39" s="25">
        <f t="shared" si="0"/>
        <v>841933.56</v>
      </c>
    </row>
    <row r="40" spans="1:22" ht="15.75" thickBot="1" x14ac:dyDescent="0.3">
      <c r="A40" s="20">
        <v>43709</v>
      </c>
      <c r="B40" s="21">
        <v>5215927.91</v>
      </c>
      <c r="C40" s="21">
        <v>3389747.83</v>
      </c>
      <c r="D40" s="21">
        <v>3262875.38</v>
      </c>
      <c r="E40" s="21"/>
      <c r="F40" s="21"/>
      <c r="G40" s="21">
        <v>3845449.7800000003</v>
      </c>
      <c r="H40" s="21"/>
      <c r="I40" s="21"/>
      <c r="J40" s="21">
        <v>1419219.76</v>
      </c>
      <c r="K40" s="22">
        <v>43709</v>
      </c>
      <c r="L40" s="23">
        <v>2954774.5900000003</v>
      </c>
      <c r="M40" s="23"/>
      <c r="N40" s="23"/>
      <c r="O40" s="23"/>
      <c r="P40" s="23"/>
      <c r="Q40" s="23"/>
      <c r="R40" s="23"/>
      <c r="S40" s="23"/>
      <c r="T40" s="23"/>
      <c r="U40" s="27"/>
      <c r="V40" s="25">
        <f t="shared" si="0"/>
        <v>2954774.5900000003</v>
      </c>
    </row>
    <row r="41" spans="1:22" ht="15.75" thickBot="1" x14ac:dyDescent="0.3">
      <c r="A41" s="26">
        <v>43709</v>
      </c>
      <c r="B41" s="21"/>
      <c r="C41" s="21"/>
      <c r="D41" s="21"/>
      <c r="E41" s="21"/>
      <c r="F41" s="21"/>
      <c r="G41" s="21"/>
      <c r="H41" s="21"/>
      <c r="I41" s="21"/>
      <c r="J41" s="21"/>
      <c r="K41" s="22">
        <v>43739</v>
      </c>
      <c r="L41" s="23">
        <v>3389747.83</v>
      </c>
      <c r="M41" s="23"/>
      <c r="N41" s="23"/>
      <c r="O41" s="23"/>
      <c r="P41" s="23"/>
      <c r="Q41" s="23"/>
      <c r="R41" s="23"/>
      <c r="S41" s="23"/>
      <c r="T41" s="23"/>
      <c r="U41" s="27"/>
      <c r="V41" s="25">
        <f t="shared" si="0"/>
        <v>3389747.83</v>
      </c>
    </row>
    <row r="42" spans="1:22" ht="15.75" thickBot="1" x14ac:dyDescent="0.3">
      <c r="A42" s="26">
        <v>43739</v>
      </c>
      <c r="B42" s="21">
        <v>5215927.91</v>
      </c>
      <c r="C42" s="21">
        <v>3389747.83</v>
      </c>
      <c r="D42" s="21"/>
      <c r="E42" s="21"/>
      <c r="F42" s="21">
        <v>890471.87000000011</v>
      </c>
      <c r="G42" s="21">
        <v>2611091.8199999998</v>
      </c>
      <c r="H42" s="21"/>
      <c r="I42" s="21">
        <v>890471.87</v>
      </c>
      <c r="J42" s="21">
        <v>1441498.06</v>
      </c>
      <c r="K42" s="22">
        <v>43739</v>
      </c>
      <c r="L42" s="23">
        <v>384682.02</v>
      </c>
      <c r="M42" s="23"/>
      <c r="N42" s="23"/>
      <c r="O42" s="23"/>
      <c r="P42" s="23"/>
      <c r="Q42" s="23"/>
      <c r="R42" s="23"/>
      <c r="S42" s="23"/>
      <c r="T42" s="23"/>
      <c r="U42" s="27"/>
      <c r="V42" s="25">
        <f t="shared" si="0"/>
        <v>384682.02</v>
      </c>
    </row>
    <row r="43" spans="1:22" ht="15.75" thickBot="1" x14ac:dyDescent="0.3">
      <c r="A43" s="26">
        <v>43739</v>
      </c>
      <c r="B43" s="21"/>
      <c r="C43" s="21"/>
      <c r="D43" s="21"/>
      <c r="E43" s="21"/>
      <c r="F43" s="21"/>
      <c r="G43" s="21"/>
      <c r="H43" s="21"/>
      <c r="I43" s="21"/>
      <c r="J43" s="21"/>
      <c r="K43" s="22">
        <v>43770</v>
      </c>
      <c r="L43" s="23">
        <v>2129468.8099999996</v>
      </c>
      <c r="M43" s="23"/>
      <c r="N43" s="23"/>
      <c r="O43" s="23"/>
      <c r="P43" s="23"/>
      <c r="Q43" s="23"/>
      <c r="R43" s="23"/>
      <c r="S43" s="23"/>
      <c r="T43" s="23"/>
      <c r="U43" s="27"/>
      <c r="V43" s="25">
        <f t="shared" si="0"/>
        <v>2129468.8099999996</v>
      </c>
    </row>
    <row r="44" spans="1:22" ht="15.75" thickBot="1" x14ac:dyDescent="0.3">
      <c r="A44" s="26">
        <v>43739</v>
      </c>
      <c r="B44" s="21"/>
      <c r="C44" s="21"/>
      <c r="D44" s="21"/>
      <c r="E44" s="21"/>
      <c r="F44" s="21"/>
      <c r="G44" s="21"/>
      <c r="H44" s="21"/>
      <c r="I44" s="21"/>
      <c r="J44" s="21"/>
      <c r="K44" s="22">
        <v>43739</v>
      </c>
      <c r="L44" s="23"/>
      <c r="M44" s="23"/>
      <c r="N44" s="23">
        <v>890471.86999999988</v>
      </c>
      <c r="O44" s="23"/>
      <c r="P44" s="23"/>
      <c r="Q44" s="23"/>
      <c r="R44" s="23"/>
      <c r="S44" s="23"/>
      <c r="T44" s="23"/>
      <c r="U44" s="27"/>
      <c r="V44" s="25">
        <f t="shared" si="0"/>
        <v>890471.86999999988</v>
      </c>
    </row>
    <row r="45" spans="1:22" ht="15.75" thickBot="1" x14ac:dyDescent="0.3">
      <c r="A45" s="20">
        <v>43770</v>
      </c>
      <c r="B45" s="21">
        <v>5215927.91</v>
      </c>
      <c r="C45" s="21">
        <v>3694111.1766666668</v>
      </c>
      <c r="D45" s="21">
        <v>4561444.92</v>
      </c>
      <c r="E45" s="21"/>
      <c r="F45" s="21"/>
      <c r="G45" s="21">
        <v>340738.39</v>
      </c>
      <c r="H45" s="21"/>
      <c r="I45" s="21"/>
      <c r="J45" s="21">
        <v>1618858.89</v>
      </c>
      <c r="K45" s="22">
        <v>43770</v>
      </c>
      <c r="L45" s="23">
        <v>340738.39</v>
      </c>
      <c r="M45" s="23"/>
      <c r="N45" s="23"/>
      <c r="O45" s="23"/>
      <c r="P45" s="23"/>
      <c r="Q45" s="23"/>
      <c r="R45" s="23"/>
      <c r="S45" s="23"/>
      <c r="T45" s="23"/>
      <c r="U45" s="27"/>
      <c r="V45" s="25">
        <f t="shared" si="0"/>
        <v>340738.39</v>
      </c>
    </row>
    <row r="46" spans="1:22" ht="15.75" thickBot="1" x14ac:dyDescent="0.3">
      <c r="A46" s="26">
        <v>43800</v>
      </c>
      <c r="B46" s="21">
        <v>5215927.91</v>
      </c>
      <c r="C46" s="21">
        <v>5215927.91</v>
      </c>
      <c r="D46" s="21">
        <v>417175.42</v>
      </c>
      <c r="E46" s="21"/>
      <c r="F46" s="21"/>
      <c r="G46" s="21">
        <v>4978620.34</v>
      </c>
      <c r="H46" s="21"/>
      <c r="I46" s="21">
        <v>120958.69</v>
      </c>
      <c r="J46" s="21">
        <v>1267228.3999999999</v>
      </c>
      <c r="K46" s="22">
        <v>43770</v>
      </c>
      <c r="L46" s="23">
        <v>1126861.82</v>
      </c>
      <c r="M46" s="23"/>
      <c r="N46" s="23"/>
      <c r="O46" s="23"/>
      <c r="P46" s="23"/>
      <c r="Q46" s="23"/>
      <c r="R46" s="23"/>
      <c r="S46" s="23"/>
      <c r="T46" s="23"/>
      <c r="U46" s="27"/>
      <c r="V46" s="25">
        <f t="shared" si="0"/>
        <v>1126861.82</v>
      </c>
    </row>
    <row r="47" spans="1:22" ht="15.75" thickBot="1" x14ac:dyDescent="0.3">
      <c r="A47" s="26">
        <v>43800</v>
      </c>
      <c r="B47" s="21"/>
      <c r="C47" s="21"/>
      <c r="D47" s="21"/>
      <c r="E47" s="21"/>
      <c r="F47" s="21"/>
      <c r="G47" s="21"/>
      <c r="H47" s="21"/>
      <c r="I47" s="21"/>
      <c r="J47" s="21"/>
      <c r="K47" s="22">
        <v>43800</v>
      </c>
      <c r="L47" s="23">
        <v>3948699.5100000002</v>
      </c>
      <c r="M47" s="23"/>
      <c r="N47" s="23"/>
      <c r="O47" s="23"/>
      <c r="P47" s="23"/>
      <c r="Q47" s="23"/>
      <c r="R47" s="23"/>
      <c r="S47" s="23"/>
      <c r="T47" s="23"/>
      <c r="U47" s="24"/>
      <c r="V47" s="25">
        <f t="shared" si="0"/>
        <v>3948699.5100000002</v>
      </c>
    </row>
    <row r="48" spans="1:22" ht="15.75" thickBot="1" x14ac:dyDescent="0.3">
      <c r="A48" s="26">
        <v>43800</v>
      </c>
      <c r="B48" s="21"/>
      <c r="C48" s="21"/>
      <c r="D48" s="21"/>
      <c r="E48" s="21"/>
      <c r="F48" s="21">
        <v>120958.69</v>
      </c>
      <c r="G48" s="21"/>
      <c r="H48" s="21"/>
      <c r="I48" s="21"/>
      <c r="J48" s="21"/>
      <c r="K48" s="22">
        <v>43770</v>
      </c>
      <c r="L48" s="23"/>
      <c r="M48" s="23"/>
      <c r="N48" s="23">
        <v>120958.69</v>
      </c>
      <c r="O48" s="23"/>
      <c r="P48" s="23"/>
      <c r="Q48" s="23"/>
      <c r="R48" s="23"/>
      <c r="S48" s="23"/>
      <c r="T48" s="23"/>
      <c r="U48" s="24"/>
      <c r="V48" s="25">
        <f t="shared" si="0"/>
        <v>120958.69</v>
      </c>
    </row>
    <row r="49" spans="1:22" ht="15.75" thickBot="1" x14ac:dyDescent="0.3">
      <c r="A49" s="28"/>
      <c r="B49" s="29">
        <f t="shared" ref="B49:C49" si="1">SUM(B22:B46)</f>
        <v>62591134.919999987</v>
      </c>
      <c r="C49" s="29">
        <f t="shared" si="1"/>
        <v>42807517.386666656</v>
      </c>
      <c r="D49" s="29">
        <f>SUM(D22:D48)</f>
        <v>44850772.290000007</v>
      </c>
      <c r="E49" s="29">
        <f t="shared" ref="E49:J49" si="2">SUM(E22:E48)</f>
        <v>0</v>
      </c>
      <c r="F49" s="29">
        <f t="shared" si="2"/>
        <v>1011430.56</v>
      </c>
      <c r="G49" s="29">
        <f t="shared" si="2"/>
        <v>44850772.290000007</v>
      </c>
      <c r="H49" s="29">
        <f t="shared" si="2"/>
        <v>0</v>
      </c>
      <c r="I49" s="29">
        <f t="shared" si="2"/>
        <v>1011430.56</v>
      </c>
      <c r="J49" s="29">
        <f t="shared" si="2"/>
        <v>17740362.629999999</v>
      </c>
      <c r="K49" s="29"/>
      <c r="L49" s="29">
        <f>SUM(L22:L48)</f>
        <v>44850772.289999999</v>
      </c>
      <c r="M49" s="29">
        <f t="shared" ref="M49:V49" si="3">SUM(M22:M48)</f>
        <v>0</v>
      </c>
      <c r="N49" s="29">
        <f t="shared" si="3"/>
        <v>1011430.5599999998</v>
      </c>
      <c r="O49" s="29">
        <f t="shared" si="3"/>
        <v>0</v>
      </c>
      <c r="P49" s="29">
        <f t="shared" si="3"/>
        <v>0</v>
      </c>
      <c r="Q49" s="29">
        <f t="shared" si="3"/>
        <v>0</v>
      </c>
      <c r="R49" s="29">
        <f t="shared" si="3"/>
        <v>2011582.83</v>
      </c>
      <c r="S49" s="29">
        <f t="shared" si="3"/>
        <v>0</v>
      </c>
      <c r="T49" s="29">
        <f t="shared" si="3"/>
        <v>0</v>
      </c>
      <c r="U49" s="29">
        <f t="shared" si="3"/>
        <v>0</v>
      </c>
      <c r="V49" s="29">
        <f t="shared" si="3"/>
        <v>47873785.68</v>
      </c>
    </row>
    <row r="50" spans="1:22" x14ac:dyDescent="0.25">
      <c r="A50" s="30"/>
      <c r="B50" s="30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30"/>
      <c r="V50" s="30"/>
    </row>
    <row r="51" spans="1:22" ht="53.25" customHeight="1" x14ac:dyDescent="0.25">
      <c r="A51" s="32" t="s">
        <v>30</v>
      </c>
      <c r="B51" s="32"/>
      <c r="C51" s="32"/>
      <c r="D51" s="32"/>
      <c r="E51" s="32"/>
      <c r="F51" s="30"/>
      <c r="G51" s="33"/>
      <c r="H51" s="30"/>
      <c r="I51" s="30"/>
      <c r="J51" s="30"/>
      <c r="K51" s="30"/>
      <c r="L51" s="30"/>
      <c r="M51" s="30"/>
      <c r="N51" s="31"/>
      <c r="O51" s="30"/>
      <c r="P51" s="30"/>
      <c r="Q51" s="34"/>
      <c r="R51" s="30"/>
      <c r="S51" s="30"/>
      <c r="T51" s="30"/>
      <c r="U51" s="30"/>
      <c r="V51" s="30"/>
    </row>
    <row r="52" spans="1:22" ht="15" customHeight="1" x14ac:dyDescent="0.25">
      <c r="A52" s="35" t="s">
        <v>31</v>
      </c>
      <c r="B52" s="35"/>
      <c r="C52" s="35"/>
      <c r="D52" s="35"/>
      <c r="E52" s="35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5"/>
      <c r="B53" s="35"/>
      <c r="C53" s="35"/>
      <c r="D53" s="35"/>
      <c r="E53" s="35"/>
      <c r="F53" s="30"/>
      <c r="G53" s="30"/>
      <c r="H53" s="30"/>
      <c r="I53" s="30"/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30"/>
      <c r="V53" s="34"/>
    </row>
    <row r="54" spans="1:22" ht="31.5" customHeight="1" x14ac:dyDescent="0.25">
      <c r="A54" s="36" t="s">
        <v>32</v>
      </c>
      <c r="B54" s="36"/>
      <c r="C54" s="36"/>
      <c r="D54" s="36"/>
      <c r="E54" s="36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/>
      <c r="Q54" s="30"/>
      <c r="R54" s="30"/>
      <c r="S54" s="30"/>
      <c r="T54" s="30"/>
      <c r="U54" s="30"/>
      <c r="V54" s="30"/>
    </row>
    <row r="55" spans="1:22" ht="15.75" customHeight="1" x14ac:dyDescent="0.25">
      <c r="A55" s="36" t="s">
        <v>33</v>
      </c>
      <c r="B55" s="36"/>
      <c r="C55" s="36"/>
      <c r="D55" s="36"/>
      <c r="E55" s="36"/>
      <c r="F55" s="30"/>
      <c r="G55" s="30"/>
      <c r="H55" s="30"/>
      <c r="I55" s="30"/>
      <c r="J55" s="30"/>
      <c r="K55" s="30"/>
      <c r="L55" s="30"/>
      <c r="M55" s="30"/>
      <c r="N55" s="31"/>
      <c r="O55" s="30"/>
      <c r="P55" s="30"/>
      <c r="Q55" s="30"/>
      <c r="R55" s="30"/>
      <c r="S55" s="30"/>
      <c r="T55" s="30"/>
      <c r="U55" s="30"/>
      <c r="V55" s="30"/>
    </row>
    <row r="56" spans="1:22" ht="15.75" customHeight="1" x14ac:dyDescent="0.25">
      <c r="A56" s="36" t="s">
        <v>34</v>
      </c>
      <c r="B56" s="36"/>
      <c r="C56" s="36"/>
      <c r="D56" s="36"/>
      <c r="E56" s="36"/>
      <c r="F56" s="30"/>
      <c r="G56" s="30"/>
      <c r="H56" s="30"/>
      <c r="I56" s="30"/>
      <c r="J56" s="30"/>
      <c r="K56" s="30"/>
      <c r="L56" s="30"/>
      <c r="M56" s="30"/>
      <c r="N56" s="31"/>
      <c r="O56" s="30"/>
      <c r="P56" s="30"/>
      <c r="Q56" s="30"/>
      <c r="R56" s="30"/>
      <c r="S56" s="30"/>
      <c r="T56" s="30"/>
      <c r="U56" s="30"/>
      <c r="V56" s="30"/>
    </row>
    <row r="57" spans="1:22" ht="15.75" customHeight="1" x14ac:dyDescent="0.25">
      <c r="A57" s="36" t="s">
        <v>35</v>
      </c>
      <c r="B57" s="36"/>
      <c r="C57" s="36"/>
      <c r="D57" s="36"/>
      <c r="E57" s="36"/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30"/>
      <c r="V57" s="30"/>
    </row>
    <row r="58" spans="1:22" ht="15.75" customHeight="1" x14ac:dyDescent="0.25">
      <c r="A58" s="36" t="s">
        <v>36</v>
      </c>
      <c r="B58" s="36"/>
      <c r="C58" s="36"/>
      <c r="D58" s="36"/>
      <c r="E58" s="36"/>
      <c r="F58" s="30"/>
      <c r="G58" s="37"/>
      <c r="H58" s="37"/>
      <c r="I58" s="37"/>
      <c r="J58" s="37"/>
      <c r="K58" s="37"/>
      <c r="L58" s="30"/>
      <c r="M58" s="30"/>
      <c r="N58" s="31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0"/>
      <c r="B59" s="30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30"/>
      <c r="P59" s="30"/>
      <c r="Q59" s="30"/>
      <c r="R59" s="30"/>
      <c r="S59" s="30"/>
      <c r="T59" s="30"/>
      <c r="U59" s="30"/>
      <c r="V59" s="30"/>
    </row>
    <row r="60" spans="1:22" ht="15.75" customHeight="1" x14ac:dyDescent="0.25">
      <c r="A60" s="32" t="s">
        <v>37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0"/>
      <c r="M60" s="30"/>
      <c r="N60" s="31"/>
      <c r="O60" s="30"/>
      <c r="P60" s="30"/>
      <c r="Q60" s="30"/>
      <c r="R60" s="30"/>
      <c r="S60" s="30"/>
      <c r="T60" s="30"/>
      <c r="U60" s="30"/>
      <c r="V60" s="30"/>
    </row>
    <row r="61" spans="1:22" ht="38.25" customHeight="1" x14ac:dyDescent="0.25">
      <c r="A61" s="35" t="s">
        <v>31</v>
      </c>
      <c r="B61" s="35"/>
      <c r="C61" s="35"/>
      <c r="D61" s="35"/>
      <c r="E61" s="35"/>
      <c r="F61" s="38" t="s">
        <v>38</v>
      </c>
      <c r="G61" s="38" t="s">
        <v>39</v>
      </c>
      <c r="H61" s="38" t="s">
        <v>40</v>
      </c>
      <c r="I61" s="38" t="s">
        <v>41</v>
      </c>
      <c r="J61" s="38" t="s">
        <v>42</v>
      </c>
      <c r="K61" s="38" t="s">
        <v>43</v>
      </c>
      <c r="L61" s="39"/>
      <c r="M61" s="39"/>
      <c r="N61" s="40"/>
      <c r="O61" s="39"/>
      <c r="P61" s="39"/>
      <c r="Q61" s="30"/>
      <c r="R61" s="30"/>
      <c r="S61" s="30"/>
      <c r="T61" s="30"/>
      <c r="U61" s="30"/>
      <c r="V61" s="30"/>
    </row>
    <row r="62" spans="1:22" ht="27" x14ac:dyDescent="0.25">
      <c r="A62" s="36" t="s">
        <v>44</v>
      </c>
      <c r="B62" s="36"/>
      <c r="C62" s="36"/>
      <c r="D62" s="36"/>
      <c r="E62" s="36"/>
      <c r="F62" s="41">
        <v>1381148.99</v>
      </c>
      <c r="G62" s="42" t="s">
        <v>45</v>
      </c>
      <c r="H62" s="43">
        <v>201800010008207</v>
      </c>
      <c r="I62" s="44">
        <v>43466</v>
      </c>
      <c r="J62" s="44">
        <v>44166</v>
      </c>
      <c r="K62" s="45" t="s">
        <v>46</v>
      </c>
      <c r="L62" s="46" t="s">
        <v>47</v>
      </c>
      <c r="M62" s="47"/>
      <c r="N62" s="47"/>
      <c r="O62" s="47"/>
      <c r="P62" s="48"/>
      <c r="Q62" s="30"/>
      <c r="R62" s="30"/>
      <c r="S62" s="30"/>
      <c r="T62" s="30"/>
      <c r="U62" s="30"/>
      <c r="V62" s="30"/>
    </row>
    <row r="63" spans="1:22" ht="27" x14ac:dyDescent="0.25">
      <c r="A63" s="36" t="s">
        <v>44</v>
      </c>
      <c r="B63" s="36"/>
      <c r="C63" s="36"/>
      <c r="D63" s="36"/>
      <c r="E63" s="36"/>
      <c r="F63" s="41">
        <v>1403680.8</v>
      </c>
      <c r="G63" s="42" t="s">
        <v>45</v>
      </c>
      <c r="H63" s="43">
        <v>201800010008207</v>
      </c>
      <c r="I63" s="44">
        <v>43497</v>
      </c>
      <c r="J63" s="44">
        <v>43466</v>
      </c>
      <c r="K63" s="45" t="s">
        <v>46</v>
      </c>
      <c r="L63" s="46" t="s">
        <v>47</v>
      </c>
      <c r="M63" s="47"/>
      <c r="N63" s="47"/>
      <c r="O63" s="47"/>
      <c r="P63" s="48"/>
      <c r="Q63" s="30"/>
      <c r="R63" s="30"/>
      <c r="S63" s="30"/>
      <c r="T63" s="30"/>
      <c r="U63" s="30"/>
      <c r="V63" s="30"/>
    </row>
    <row r="64" spans="1:22" ht="27" x14ac:dyDescent="0.25">
      <c r="A64" s="36" t="s">
        <v>44</v>
      </c>
      <c r="B64" s="36"/>
      <c r="C64" s="36"/>
      <c r="D64" s="36"/>
      <c r="E64" s="36"/>
      <c r="F64" s="41">
        <v>1467265.77</v>
      </c>
      <c r="G64" s="42" t="s">
        <v>45</v>
      </c>
      <c r="H64" s="43">
        <v>201800010008207</v>
      </c>
      <c r="I64" s="44">
        <v>43525</v>
      </c>
      <c r="J64" s="44">
        <v>43497</v>
      </c>
      <c r="K64" s="45" t="s">
        <v>46</v>
      </c>
      <c r="L64" s="46" t="s">
        <v>47</v>
      </c>
      <c r="M64" s="47"/>
      <c r="N64" s="47"/>
      <c r="O64" s="47"/>
      <c r="P64" s="48"/>
      <c r="Q64" s="30"/>
      <c r="R64" s="30"/>
      <c r="S64" s="30"/>
      <c r="T64" s="30"/>
      <c r="U64" s="30"/>
      <c r="V64" s="30"/>
    </row>
    <row r="65" spans="1:22" ht="27" x14ac:dyDescent="0.25">
      <c r="A65" s="36" t="s">
        <v>44</v>
      </c>
      <c r="B65" s="36"/>
      <c r="C65" s="36"/>
      <c r="D65" s="36"/>
      <c r="E65" s="36"/>
      <c r="F65" s="41">
        <v>1500778.88</v>
      </c>
      <c r="G65" s="42" t="s">
        <v>45</v>
      </c>
      <c r="H65" s="43">
        <v>201800010008207</v>
      </c>
      <c r="I65" s="44">
        <v>43556</v>
      </c>
      <c r="J65" s="44">
        <v>43525</v>
      </c>
      <c r="K65" s="45" t="s">
        <v>46</v>
      </c>
      <c r="L65" s="46" t="s">
        <v>47</v>
      </c>
      <c r="M65" s="47"/>
      <c r="N65" s="47"/>
      <c r="O65" s="47"/>
      <c r="P65" s="48"/>
      <c r="Q65" s="30"/>
      <c r="R65" s="30"/>
      <c r="S65" s="30"/>
      <c r="T65" s="30"/>
      <c r="U65" s="30"/>
      <c r="V65" s="30"/>
    </row>
    <row r="66" spans="1:22" ht="27" x14ac:dyDescent="0.25">
      <c r="A66" s="36" t="s">
        <v>44</v>
      </c>
      <c r="B66" s="36"/>
      <c r="C66" s="36"/>
      <c r="D66" s="36"/>
      <c r="E66" s="36"/>
      <c r="F66" s="41">
        <v>1429146.65</v>
      </c>
      <c r="G66" s="42" t="s">
        <v>45</v>
      </c>
      <c r="H66" s="43">
        <v>201800010008207</v>
      </c>
      <c r="I66" s="44">
        <v>43586</v>
      </c>
      <c r="J66" s="44">
        <v>43556</v>
      </c>
      <c r="K66" s="45" t="s">
        <v>46</v>
      </c>
      <c r="L66" s="46" t="s">
        <v>47</v>
      </c>
      <c r="M66" s="47"/>
      <c r="N66" s="47"/>
      <c r="O66" s="47"/>
      <c r="P66" s="48"/>
      <c r="Q66" s="30"/>
      <c r="R66" s="30"/>
      <c r="S66" s="30"/>
      <c r="T66" s="30"/>
      <c r="U66" s="30"/>
      <c r="V66" s="30"/>
    </row>
    <row r="67" spans="1:22" ht="27" x14ac:dyDescent="0.25">
      <c r="A67" s="36" t="s">
        <v>44</v>
      </c>
      <c r="B67" s="36"/>
      <c r="C67" s="36"/>
      <c r="D67" s="36"/>
      <c r="E67" s="36"/>
      <c r="F67" s="41">
        <v>1496354.56</v>
      </c>
      <c r="G67" s="42" t="s">
        <v>45</v>
      </c>
      <c r="H67" s="43">
        <v>201800010008207</v>
      </c>
      <c r="I67" s="44">
        <v>43617</v>
      </c>
      <c r="J67" s="44">
        <v>43586</v>
      </c>
      <c r="K67" s="45" t="s">
        <v>46</v>
      </c>
      <c r="L67" s="46" t="s">
        <v>47</v>
      </c>
      <c r="M67" s="47"/>
      <c r="N67" s="47"/>
      <c r="O67" s="47"/>
      <c r="P67" s="48"/>
      <c r="Q67" s="30"/>
      <c r="R67" s="30"/>
      <c r="S67" s="30"/>
      <c r="T67" s="30"/>
      <c r="U67" s="30"/>
      <c r="V67" s="30"/>
    </row>
    <row r="68" spans="1:22" ht="27" x14ac:dyDescent="0.25">
      <c r="A68" s="36" t="s">
        <v>44</v>
      </c>
      <c r="B68" s="36"/>
      <c r="C68" s="36"/>
      <c r="D68" s="36"/>
      <c r="E68" s="36"/>
      <c r="F68" s="41">
        <v>1434069.74</v>
      </c>
      <c r="G68" s="42" t="s">
        <v>45</v>
      </c>
      <c r="H68" s="43">
        <v>201800010008207</v>
      </c>
      <c r="I68" s="44">
        <v>43647</v>
      </c>
      <c r="J68" s="44">
        <v>43617</v>
      </c>
      <c r="K68" s="45" t="s">
        <v>46</v>
      </c>
      <c r="L68" s="46" t="s">
        <v>47</v>
      </c>
      <c r="M68" s="47"/>
      <c r="N68" s="47"/>
      <c r="O68" s="47"/>
      <c r="P68" s="48"/>
      <c r="Q68" s="30"/>
      <c r="R68" s="30"/>
      <c r="S68" s="30"/>
      <c r="T68" s="30"/>
      <c r="U68" s="30"/>
      <c r="V68" s="30"/>
    </row>
    <row r="69" spans="1:22" ht="27" x14ac:dyDescent="0.25">
      <c r="A69" s="36" t="s">
        <v>44</v>
      </c>
      <c r="B69" s="36"/>
      <c r="C69" s="36"/>
      <c r="D69" s="36"/>
      <c r="E69" s="36"/>
      <c r="F69" s="41">
        <v>1446427.87</v>
      </c>
      <c r="G69" s="42" t="s">
        <v>45</v>
      </c>
      <c r="H69" s="43">
        <v>201800010008207</v>
      </c>
      <c r="I69" s="44">
        <v>43678</v>
      </c>
      <c r="J69" s="44">
        <v>43647</v>
      </c>
      <c r="K69" s="45" t="s">
        <v>46</v>
      </c>
      <c r="L69" s="46" t="s">
        <v>47</v>
      </c>
      <c r="M69" s="47"/>
      <c r="N69" s="47"/>
      <c r="O69" s="47"/>
      <c r="P69" s="48"/>
      <c r="Q69" s="30"/>
      <c r="R69" s="30"/>
      <c r="S69" s="30"/>
      <c r="T69" s="30"/>
      <c r="U69" s="30"/>
      <c r="V69" s="30"/>
    </row>
    <row r="70" spans="1:22" ht="27" x14ac:dyDescent="0.25">
      <c r="A70" s="36" t="s">
        <v>44</v>
      </c>
      <c r="B70" s="36"/>
      <c r="C70" s="36"/>
      <c r="D70" s="36"/>
      <c r="E70" s="36"/>
      <c r="F70" s="41">
        <v>1319299.8500000001</v>
      </c>
      <c r="G70" s="42" t="s">
        <v>45</v>
      </c>
      <c r="H70" s="43">
        <v>201800010008207</v>
      </c>
      <c r="I70" s="44">
        <v>43709</v>
      </c>
      <c r="J70" s="44">
        <v>43678</v>
      </c>
      <c r="K70" s="45" t="s">
        <v>46</v>
      </c>
      <c r="L70" s="46" t="s">
        <v>47</v>
      </c>
      <c r="M70" s="47"/>
      <c r="N70" s="47"/>
      <c r="O70" s="47"/>
      <c r="P70" s="48"/>
      <c r="Q70" s="30"/>
      <c r="R70" s="30"/>
      <c r="S70" s="30"/>
      <c r="T70" s="30"/>
      <c r="U70" s="30"/>
      <c r="V70" s="30"/>
    </row>
    <row r="71" spans="1:22" ht="27" x14ac:dyDescent="0.25">
      <c r="A71" s="36" t="s">
        <v>44</v>
      </c>
      <c r="B71" s="36"/>
      <c r="C71" s="36"/>
      <c r="D71" s="36"/>
      <c r="E71" s="36"/>
      <c r="F71" s="41">
        <v>1441498.06</v>
      </c>
      <c r="G71" s="42" t="s">
        <v>45</v>
      </c>
      <c r="H71" s="43">
        <v>201800010008207</v>
      </c>
      <c r="I71" s="44">
        <v>43739</v>
      </c>
      <c r="J71" s="44">
        <v>43709</v>
      </c>
      <c r="K71" s="45" t="s">
        <v>46</v>
      </c>
      <c r="L71" s="46" t="s">
        <v>47</v>
      </c>
      <c r="M71" s="47"/>
      <c r="N71" s="47"/>
      <c r="O71" s="47"/>
      <c r="P71" s="48"/>
      <c r="Q71" s="30"/>
      <c r="R71" s="30"/>
      <c r="S71" s="30"/>
      <c r="T71" s="30"/>
      <c r="U71" s="30"/>
      <c r="V71" s="30"/>
    </row>
    <row r="72" spans="1:22" ht="27" x14ac:dyDescent="0.25">
      <c r="A72" s="36" t="s">
        <v>48</v>
      </c>
      <c r="B72" s="36"/>
      <c r="C72" s="36"/>
      <c r="D72" s="36"/>
      <c r="E72" s="36"/>
      <c r="F72" s="41">
        <v>1414723.81</v>
      </c>
      <c r="G72" s="42" t="s">
        <v>45</v>
      </c>
      <c r="H72" s="43"/>
      <c r="I72" s="44">
        <v>43770</v>
      </c>
      <c r="J72" s="44">
        <v>43739</v>
      </c>
      <c r="K72" s="45" t="s">
        <v>46</v>
      </c>
      <c r="L72" s="46" t="s">
        <v>47</v>
      </c>
      <c r="M72" s="47"/>
      <c r="N72" s="47"/>
      <c r="O72" s="47"/>
      <c r="P72" s="48"/>
      <c r="Q72" s="30"/>
      <c r="R72" s="30"/>
      <c r="S72" s="30"/>
      <c r="T72" s="30"/>
      <c r="U72" s="30"/>
      <c r="V72" s="30"/>
    </row>
    <row r="73" spans="1:22" ht="27" x14ac:dyDescent="0.25">
      <c r="A73" s="36" t="s">
        <v>48</v>
      </c>
      <c r="B73" s="36"/>
      <c r="C73" s="36"/>
      <c r="D73" s="36"/>
      <c r="E73" s="36"/>
      <c r="F73" s="41">
        <v>1263449.73</v>
      </c>
      <c r="G73" s="42" t="s">
        <v>45</v>
      </c>
      <c r="H73" s="43">
        <v>201800010008207</v>
      </c>
      <c r="I73" s="44">
        <v>43800</v>
      </c>
      <c r="J73" s="44">
        <v>43770</v>
      </c>
      <c r="K73" s="45" t="s">
        <v>46</v>
      </c>
      <c r="L73" s="46" t="s">
        <v>47</v>
      </c>
      <c r="M73" s="47"/>
      <c r="N73" s="47"/>
      <c r="O73" s="47"/>
      <c r="P73" s="48"/>
      <c r="Q73" s="30"/>
      <c r="R73" s="30"/>
      <c r="S73" s="30"/>
      <c r="T73" s="30"/>
      <c r="U73" s="30"/>
      <c r="V73" s="30"/>
    </row>
    <row r="74" spans="1:22" ht="27" x14ac:dyDescent="0.25">
      <c r="A74" s="36" t="s">
        <v>49</v>
      </c>
      <c r="B74" s="36"/>
      <c r="C74" s="36"/>
      <c r="D74" s="36"/>
      <c r="E74" s="36"/>
      <c r="F74" s="49"/>
      <c r="G74" s="42" t="s">
        <v>45</v>
      </c>
      <c r="H74" s="43">
        <v>201800010008207</v>
      </c>
      <c r="I74" s="44">
        <v>43466</v>
      </c>
      <c r="J74" s="44">
        <v>43466</v>
      </c>
      <c r="K74" s="45" t="s">
        <v>46</v>
      </c>
      <c r="L74" s="46" t="e" cm="1">
        <f t="array" aca="1" ref="L74" ca="1">comentariocelula(F74)</f>
        <v>#NAME?</v>
      </c>
      <c r="M74" s="47"/>
      <c r="N74" s="47"/>
      <c r="O74" s="47"/>
      <c r="P74" s="48"/>
      <c r="Q74" s="30"/>
      <c r="R74" s="30"/>
      <c r="S74" s="30"/>
      <c r="T74" s="30"/>
      <c r="U74" s="30"/>
      <c r="V74" s="30"/>
    </row>
    <row r="75" spans="1:22" ht="27" x14ac:dyDescent="0.25">
      <c r="A75" s="36" t="s">
        <v>49</v>
      </c>
      <c r="B75" s="36"/>
      <c r="C75" s="36"/>
      <c r="D75" s="36"/>
      <c r="E75" s="36"/>
      <c r="F75" s="49"/>
      <c r="G75" s="42" t="s">
        <v>45</v>
      </c>
      <c r="H75" s="43">
        <v>201800010008207</v>
      </c>
      <c r="I75" s="44">
        <v>43497</v>
      </c>
      <c r="J75" s="44">
        <v>43497</v>
      </c>
      <c r="K75" s="45" t="s">
        <v>46</v>
      </c>
      <c r="L75" s="46" t="e" cm="1">
        <f t="array" aca="1" ref="L75" ca="1">comentariocelula(F75)</f>
        <v>#NAME?</v>
      </c>
      <c r="M75" s="47"/>
      <c r="N75" s="47"/>
      <c r="O75" s="47"/>
      <c r="P75" s="48"/>
      <c r="Q75" s="30"/>
      <c r="R75" s="30"/>
      <c r="S75" s="30"/>
      <c r="T75" s="30"/>
      <c r="U75" s="30"/>
      <c r="V75" s="30"/>
    </row>
    <row r="76" spans="1:22" ht="27" x14ac:dyDescent="0.25">
      <c r="A76" s="36" t="s">
        <v>49</v>
      </c>
      <c r="B76" s="36"/>
      <c r="C76" s="36"/>
      <c r="D76" s="36"/>
      <c r="E76" s="36"/>
      <c r="F76" s="49"/>
      <c r="G76" s="42" t="s">
        <v>45</v>
      </c>
      <c r="H76" s="43">
        <v>201800010008207</v>
      </c>
      <c r="I76" s="44">
        <v>43525</v>
      </c>
      <c r="J76" s="44">
        <v>43525</v>
      </c>
      <c r="K76" s="45" t="s">
        <v>46</v>
      </c>
      <c r="L76" s="46" t="e" cm="1">
        <f t="array" aca="1" ref="L76" ca="1">comentariocelula(F76)</f>
        <v>#NAME?</v>
      </c>
      <c r="M76" s="47"/>
      <c r="N76" s="47"/>
      <c r="O76" s="47"/>
      <c r="P76" s="48"/>
      <c r="Q76" s="30"/>
      <c r="R76" s="30"/>
      <c r="S76" s="30"/>
      <c r="T76" s="30"/>
      <c r="U76" s="30"/>
      <c r="V76" s="30"/>
    </row>
    <row r="77" spans="1:22" ht="27" x14ac:dyDescent="0.25">
      <c r="A77" s="36" t="s">
        <v>49</v>
      </c>
      <c r="B77" s="36"/>
      <c r="C77" s="36"/>
      <c r="D77" s="36"/>
      <c r="E77" s="36"/>
      <c r="F77" s="49"/>
      <c r="G77" s="42" t="s">
        <v>45</v>
      </c>
      <c r="H77" s="43">
        <v>201800010008207</v>
      </c>
      <c r="I77" s="44">
        <v>43556</v>
      </c>
      <c r="J77" s="44">
        <v>43556</v>
      </c>
      <c r="K77" s="45" t="s">
        <v>46</v>
      </c>
      <c r="L77" s="46" t="e" cm="1">
        <f t="array" aca="1" ref="L77" ca="1">comentariocelula(F77)</f>
        <v>#NAME?</v>
      </c>
      <c r="M77" s="47"/>
      <c r="N77" s="47"/>
      <c r="O77" s="47"/>
      <c r="P77" s="48"/>
      <c r="Q77" s="30"/>
      <c r="R77" s="30"/>
      <c r="S77" s="30"/>
      <c r="T77" s="30"/>
      <c r="U77" s="30"/>
      <c r="V77" s="30"/>
    </row>
    <row r="78" spans="1:22" ht="27" x14ac:dyDescent="0.25">
      <c r="A78" s="36" t="s">
        <v>49</v>
      </c>
      <c r="B78" s="36"/>
      <c r="C78" s="36"/>
      <c r="D78" s="36"/>
      <c r="E78" s="36"/>
      <c r="F78" s="49"/>
      <c r="G78" s="42" t="s">
        <v>45</v>
      </c>
      <c r="H78" s="43">
        <v>201800010008207</v>
      </c>
      <c r="I78" s="44">
        <v>43586</v>
      </c>
      <c r="J78" s="44">
        <v>43586</v>
      </c>
      <c r="K78" s="45" t="s">
        <v>46</v>
      </c>
      <c r="L78" s="46"/>
      <c r="M78" s="47"/>
      <c r="N78" s="47"/>
      <c r="O78" s="47"/>
      <c r="P78" s="50"/>
      <c r="Q78" s="30"/>
      <c r="R78" s="30"/>
      <c r="S78" s="30"/>
      <c r="T78" s="30"/>
      <c r="U78" s="30"/>
      <c r="V78" s="30"/>
    </row>
    <row r="79" spans="1:22" ht="27" x14ac:dyDescent="0.25">
      <c r="A79" s="36" t="s">
        <v>49</v>
      </c>
      <c r="B79" s="36"/>
      <c r="C79" s="36"/>
      <c r="D79" s="36"/>
      <c r="E79" s="36"/>
      <c r="F79" s="49"/>
      <c r="G79" s="42" t="s">
        <v>45</v>
      </c>
      <c r="H79" s="43">
        <v>201800010008207</v>
      </c>
      <c r="I79" s="44">
        <v>43617</v>
      </c>
      <c r="J79" s="44">
        <v>43617</v>
      </c>
      <c r="K79" s="45" t="s">
        <v>46</v>
      </c>
      <c r="L79" s="46"/>
      <c r="M79" s="47"/>
      <c r="N79" s="47"/>
      <c r="O79" s="47"/>
      <c r="P79" s="50"/>
      <c r="Q79" s="30"/>
      <c r="R79" s="30"/>
      <c r="S79" s="30"/>
      <c r="T79" s="30"/>
      <c r="U79" s="30"/>
      <c r="V79" s="30"/>
    </row>
    <row r="80" spans="1:22" ht="27" x14ac:dyDescent="0.25">
      <c r="A80" s="36" t="s">
        <v>49</v>
      </c>
      <c r="B80" s="36"/>
      <c r="C80" s="36"/>
      <c r="D80" s="36"/>
      <c r="E80" s="36"/>
      <c r="F80" s="49"/>
      <c r="G80" s="42" t="s">
        <v>45</v>
      </c>
      <c r="H80" s="43">
        <v>201800010008207</v>
      </c>
      <c r="I80" s="44">
        <v>43647</v>
      </c>
      <c r="J80" s="44">
        <v>43647</v>
      </c>
      <c r="K80" s="45" t="s">
        <v>46</v>
      </c>
      <c r="L80" s="46"/>
      <c r="M80" s="47"/>
      <c r="N80" s="47"/>
      <c r="O80" s="47"/>
      <c r="P80" s="50"/>
      <c r="Q80" s="30"/>
      <c r="R80" s="30"/>
      <c r="S80" s="30"/>
      <c r="T80" s="30"/>
      <c r="U80" s="30"/>
      <c r="V80" s="30"/>
    </row>
    <row r="81" spans="1:22" ht="27" x14ac:dyDescent="0.25">
      <c r="A81" s="36" t="s">
        <v>49</v>
      </c>
      <c r="B81" s="36"/>
      <c r="C81" s="36"/>
      <c r="D81" s="36"/>
      <c r="E81" s="36"/>
      <c r="F81" s="49"/>
      <c r="G81" s="42" t="s">
        <v>45</v>
      </c>
      <c r="H81" s="43">
        <v>201800010008207</v>
      </c>
      <c r="I81" s="44">
        <v>43678</v>
      </c>
      <c r="J81" s="44">
        <v>43678</v>
      </c>
      <c r="K81" s="45" t="s">
        <v>46</v>
      </c>
      <c r="L81" s="46"/>
      <c r="M81" s="47"/>
      <c r="N81" s="47"/>
      <c r="O81" s="47"/>
      <c r="P81" s="50"/>
      <c r="Q81" s="30"/>
      <c r="R81" s="30"/>
      <c r="S81" s="30"/>
      <c r="T81" s="30"/>
      <c r="U81" s="30"/>
      <c r="V81" s="30"/>
    </row>
    <row r="82" spans="1:22" ht="27" x14ac:dyDescent="0.25">
      <c r="A82" s="36" t="s">
        <v>49</v>
      </c>
      <c r="B82" s="36"/>
      <c r="C82" s="36"/>
      <c r="D82" s="36"/>
      <c r="E82" s="36"/>
      <c r="F82" s="49"/>
      <c r="G82" s="42" t="s">
        <v>45</v>
      </c>
      <c r="H82" s="43">
        <v>201800010008207</v>
      </c>
      <c r="I82" s="44">
        <v>43709</v>
      </c>
      <c r="J82" s="44">
        <v>43709</v>
      </c>
      <c r="K82" s="45" t="s">
        <v>46</v>
      </c>
      <c r="L82" s="46"/>
      <c r="M82" s="47"/>
      <c r="N82" s="47"/>
      <c r="O82" s="47"/>
      <c r="P82" s="50"/>
      <c r="Q82" s="30"/>
      <c r="R82" s="30"/>
      <c r="S82" s="30"/>
      <c r="T82" s="30"/>
      <c r="U82" s="30"/>
      <c r="V82" s="30"/>
    </row>
    <row r="83" spans="1:22" ht="27" x14ac:dyDescent="0.25">
      <c r="A83" s="36" t="s">
        <v>49</v>
      </c>
      <c r="B83" s="36"/>
      <c r="C83" s="36"/>
      <c r="D83" s="36"/>
      <c r="E83" s="36"/>
      <c r="F83" s="49"/>
      <c r="G83" s="42" t="s">
        <v>45</v>
      </c>
      <c r="H83" s="43">
        <v>201800010008207</v>
      </c>
      <c r="I83" s="44">
        <v>43739</v>
      </c>
      <c r="J83" s="44">
        <v>43739</v>
      </c>
      <c r="K83" s="45" t="s">
        <v>46</v>
      </c>
      <c r="L83" s="46"/>
      <c r="M83" s="47"/>
      <c r="N83" s="47"/>
      <c r="O83" s="47"/>
      <c r="P83" s="50"/>
      <c r="Q83" s="30"/>
      <c r="R83" s="30"/>
      <c r="S83" s="30"/>
      <c r="T83" s="30"/>
      <c r="U83" s="30"/>
      <c r="V83" s="30"/>
    </row>
    <row r="84" spans="1:22" ht="27" x14ac:dyDescent="0.25">
      <c r="A84" s="36" t="s">
        <v>49</v>
      </c>
      <c r="B84" s="36"/>
      <c r="C84" s="36"/>
      <c r="D84" s="36"/>
      <c r="E84" s="36"/>
      <c r="F84" s="49"/>
      <c r="G84" s="42" t="s">
        <v>45</v>
      </c>
      <c r="H84" s="43">
        <v>201800010008207</v>
      </c>
      <c r="I84" s="44">
        <v>43770</v>
      </c>
      <c r="J84" s="44">
        <v>43770</v>
      </c>
      <c r="K84" s="45" t="s">
        <v>46</v>
      </c>
      <c r="L84" s="46"/>
      <c r="M84" s="47"/>
      <c r="N84" s="47"/>
      <c r="O84" s="47"/>
      <c r="P84" s="50"/>
      <c r="Q84" s="30"/>
      <c r="R84" s="30"/>
      <c r="S84" s="30"/>
      <c r="T84" s="30"/>
      <c r="U84" s="30"/>
      <c r="V84" s="30"/>
    </row>
    <row r="85" spans="1:22" ht="27" x14ac:dyDescent="0.25">
      <c r="A85" s="36" t="s">
        <v>49</v>
      </c>
      <c r="B85" s="36"/>
      <c r="C85" s="36"/>
      <c r="D85" s="36"/>
      <c r="E85" s="36"/>
      <c r="F85" s="49"/>
      <c r="G85" s="42" t="s">
        <v>45</v>
      </c>
      <c r="H85" s="43">
        <v>201800010008207</v>
      </c>
      <c r="I85" s="44">
        <v>43800</v>
      </c>
      <c r="J85" s="44">
        <v>43800</v>
      </c>
      <c r="K85" s="45" t="s">
        <v>46</v>
      </c>
      <c r="L85" s="46"/>
      <c r="M85" s="47"/>
      <c r="N85" s="47"/>
      <c r="O85" s="47"/>
      <c r="P85" s="50"/>
      <c r="Q85" s="30"/>
      <c r="R85" s="30"/>
      <c r="S85" s="30"/>
      <c r="T85" s="30"/>
      <c r="U85" s="30"/>
      <c r="V85" s="30"/>
    </row>
    <row r="86" spans="1:22" ht="27" x14ac:dyDescent="0.25">
      <c r="A86" s="36" t="s">
        <v>50</v>
      </c>
      <c r="B86" s="36"/>
      <c r="C86" s="36"/>
      <c r="D86" s="36"/>
      <c r="E86" s="36"/>
      <c r="F86" s="41">
        <v>3769.71</v>
      </c>
      <c r="G86" s="42" t="s">
        <v>51</v>
      </c>
      <c r="H86" s="43">
        <v>201800010008207</v>
      </c>
      <c r="I86" s="44">
        <v>43466</v>
      </c>
      <c r="J86" s="51">
        <v>43466</v>
      </c>
      <c r="K86" s="45" t="s">
        <v>46</v>
      </c>
      <c r="L86" s="46" t="s">
        <v>52</v>
      </c>
      <c r="M86" s="47"/>
      <c r="N86" s="47"/>
      <c r="O86" s="47"/>
      <c r="P86" s="48"/>
      <c r="Q86" s="30"/>
      <c r="R86" s="30"/>
      <c r="S86" s="30"/>
      <c r="T86" s="30"/>
      <c r="U86" s="30"/>
      <c r="V86" s="30"/>
    </row>
    <row r="87" spans="1:22" ht="27" x14ac:dyDescent="0.25">
      <c r="A87" s="36" t="s">
        <v>50</v>
      </c>
      <c r="B87" s="36"/>
      <c r="C87" s="36"/>
      <c r="D87" s="36"/>
      <c r="E87" s="36"/>
      <c r="F87" s="41">
        <v>0</v>
      </c>
      <c r="G87" s="42" t="s">
        <v>51</v>
      </c>
      <c r="H87" s="43">
        <v>201800010008207</v>
      </c>
      <c r="I87" s="44">
        <v>43497</v>
      </c>
      <c r="K87" s="45" t="s">
        <v>46</v>
      </c>
      <c r="L87" s="46" t="s">
        <v>53</v>
      </c>
      <c r="M87" s="47"/>
      <c r="N87" s="47"/>
      <c r="O87" s="47"/>
      <c r="P87" s="48"/>
      <c r="Q87" s="30"/>
      <c r="R87" s="30"/>
      <c r="S87" s="30"/>
      <c r="T87" s="30"/>
      <c r="U87" s="30"/>
      <c r="V87" s="30"/>
    </row>
    <row r="88" spans="1:22" ht="27" x14ac:dyDescent="0.25">
      <c r="A88" s="36" t="s">
        <v>50</v>
      </c>
      <c r="B88" s="36"/>
      <c r="C88" s="36"/>
      <c r="D88" s="36"/>
      <c r="E88" s="36"/>
      <c r="F88" s="41">
        <v>4170.97</v>
      </c>
      <c r="G88" s="42" t="s">
        <v>51</v>
      </c>
      <c r="H88" s="43">
        <v>201800010008207</v>
      </c>
      <c r="I88" s="44">
        <v>43525</v>
      </c>
      <c r="J88" s="44">
        <v>43497</v>
      </c>
      <c r="K88" s="45" t="s">
        <v>46</v>
      </c>
      <c r="L88" s="46" t="s">
        <v>54</v>
      </c>
      <c r="M88" s="47"/>
      <c r="N88" s="47"/>
      <c r="O88" s="47"/>
      <c r="P88" s="48"/>
      <c r="Q88" s="30"/>
      <c r="R88" s="30"/>
      <c r="S88" s="30"/>
      <c r="T88" s="30"/>
      <c r="U88" s="30"/>
      <c r="V88" s="30"/>
    </row>
    <row r="89" spans="1:22" ht="27" x14ac:dyDescent="0.25">
      <c r="A89" s="36" t="s">
        <v>50</v>
      </c>
      <c r="B89" s="36"/>
      <c r="C89" s="36"/>
      <c r="D89" s="36"/>
      <c r="E89" s="36"/>
      <c r="F89" s="41">
        <v>4251.2</v>
      </c>
      <c r="G89" s="42" t="s">
        <v>51</v>
      </c>
      <c r="H89" s="43">
        <v>201800010008207</v>
      </c>
      <c r="I89" s="44">
        <v>43556</v>
      </c>
      <c r="J89" s="44">
        <v>43525</v>
      </c>
      <c r="K89" s="45" t="s">
        <v>46</v>
      </c>
      <c r="L89" s="46" t="s">
        <v>55</v>
      </c>
      <c r="M89" s="47"/>
      <c r="N89" s="47"/>
      <c r="O89" s="47"/>
      <c r="P89" s="48"/>
      <c r="Q89" s="30"/>
      <c r="R89" s="30"/>
      <c r="S89" s="30"/>
      <c r="T89" s="30"/>
      <c r="U89" s="30"/>
      <c r="V89" s="30"/>
    </row>
    <row r="90" spans="1:22" ht="27" x14ac:dyDescent="0.25">
      <c r="A90" s="36" t="s">
        <v>50</v>
      </c>
      <c r="B90" s="36"/>
      <c r="C90" s="36"/>
      <c r="D90" s="36"/>
      <c r="E90" s="36"/>
      <c r="F90" s="41">
        <v>3845.15</v>
      </c>
      <c r="G90" s="42" t="s">
        <v>51</v>
      </c>
      <c r="H90" s="43">
        <v>201800010008207</v>
      </c>
      <c r="I90" s="44">
        <v>43586</v>
      </c>
      <c r="J90" s="44">
        <v>43556</v>
      </c>
      <c r="K90" s="45" t="s">
        <v>46</v>
      </c>
      <c r="L90" s="46" t="s">
        <v>56</v>
      </c>
      <c r="M90" s="47"/>
      <c r="N90" s="47"/>
      <c r="O90" s="47"/>
      <c r="P90" s="48"/>
      <c r="Q90" s="30"/>
      <c r="R90" s="30"/>
      <c r="S90" s="30"/>
      <c r="T90" s="30"/>
      <c r="U90" s="30"/>
      <c r="V90" s="30"/>
    </row>
    <row r="91" spans="1:22" ht="27" x14ac:dyDescent="0.25">
      <c r="A91" s="36" t="s">
        <v>50</v>
      </c>
      <c r="B91" s="36"/>
      <c r="C91" s="36"/>
      <c r="D91" s="36"/>
      <c r="E91" s="36"/>
      <c r="F91" s="41">
        <v>3962.02</v>
      </c>
      <c r="G91" s="42" t="s">
        <v>51</v>
      </c>
      <c r="H91" s="43">
        <v>201800010008207</v>
      </c>
      <c r="I91" s="44">
        <v>43617</v>
      </c>
      <c r="J91" s="44">
        <v>43586</v>
      </c>
      <c r="K91" s="45" t="s">
        <v>46</v>
      </c>
      <c r="L91" s="46" t="s">
        <v>57</v>
      </c>
      <c r="M91" s="47"/>
      <c r="N91" s="47"/>
      <c r="O91" s="47"/>
      <c r="P91" s="48"/>
      <c r="Q91" s="30"/>
      <c r="R91" s="30"/>
      <c r="S91" s="30"/>
      <c r="T91" s="30"/>
      <c r="U91" s="30"/>
      <c r="V91" s="30"/>
    </row>
    <row r="92" spans="1:22" ht="27" x14ac:dyDescent="0.25">
      <c r="A92" s="36" t="s">
        <v>50</v>
      </c>
      <c r="B92" s="36"/>
      <c r="C92" s="36"/>
      <c r="D92" s="36"/>
      <c r="E92" s="36"/>
      <c r="F92" s="41">
        <v>3620.52</v>
      </c>
      <c r="G92" s="42" t="s">
        <v>51</v>
      </c>
      <c r="H92" s="43">
        <v>201800010008207</v>
      </c>
      <c r="I92" s="44">
        <v>43647</v>
      </c>
      <c r="J92" s="44">
        <v>43617</v>
      </c>
      <c r="K92" s="45" t="s">
        <v>46</v>
      </c>
      <c r="L92" s="46" t="s">
        <v>58</v>
      </c>
      <c r="M92" s="47"/>
      <c r="N92" s="47"/>
      <c r="O92" s="47"/>
      <c r="P92" s="48"/>
      <c r="Q92" s="30"/>
      <c r="R92" s="30"/>
      <c r="S92" s="30"/>
      <c r="T92" s="30"/>
      <c r="U92" s="30"/>
      <c r="V92" s="30"/>
    </row>
    <row r="93" spans="1:22" ht="27" x14ac:dyDescent="0.25">
      <c r="A93" s="36" t="s">
        <v>50</v>
      </c>
      <c r="B93" s="36"/>
      <c r="C93" s="36"/>
      <c r="D93" s="36"/>
      <c r="E93" s="36"/>
      <c r="F93" s="41">
        <v>3559.49</v>
      </c>
      <c r="G93" s="42" t="s">
        <v>51</v>
      </c>
      <c r="H93" s="43">
        <v>201800010008207</v>
      </c>
      <c r="I93" s="44">
        <v>43678</v>
      </c>
      <c r="J93" s="44">
        <v>43647</v>
      </c>
      <c r="K93" s="45" t="s">
        <v>46</v>
      </c>
      <c r="L93" s="46" t="s">
        <v>59</v>
      </c>
      <c r="M93" s="47"/>
      <c r="N93" s="47"/>
      <c r="O93" s="47"/>
      <c r="P93" s="48"/>
      <c r="Q93" s="30"/>
      <c r="R93" s="30"/>
      <c r="S93" s="30"/>
      <c r="T93" s="30"/>
      <c r="U93" s="30"/>
      <c r="V93" s="30"/>
    </row>
    <row r="94" spans="1:22" ht="27" x14ac:dyDescent="0.25">
      <c r="A94" s="36" t="s">
        <v>50</v>
      </c>
      <c r="B94" s="36"/>
      <c r="C94" s="36"/>
      <c r="D94" s="36"/>
      <c r="E94" s="36"/>
      <c r="F94" s="41">
        <v>3388.48</v>
      </c>
      <c r="G94" s="42" t="s">
        <v>51</v>
      </c>
      <c r="H94" s="43">
        <v>201800010008207</v>
      </c>
      <c r="I94" s="44">
        <v>43709</v>
      </c>
      <c r="J94" s="44">
        <v>43678</v>
      </c>
      <c r="K94" s="45" t="s">
        <v>46</v>
      </c>
      <c r="L94" s="46" t="s">
        <v>60</v>
      </c>
      <c r="M94" s="47"/>
      <c r="N94" s="47"/>
      <c r="O94" s="47"/>
      <c r="P94" s="48"/>
      <c r="Q94" s="30"/>
      <c r="R94" s="30"/>
      <c r="S94" s="30"/>
      <c r="T94" s="30"/>
      <c r="U94" s="30"/>
      <c r="V94" s="30"/>
    </row>
    <row r="95" spans="1:22" ht="27" x14ac:dyDescent="0.25">
      <c r="A95" s="36" t="s">
        <v>50</v>
      </c>
      <c r="B95" s="36"/>
      <c r="C95" s="36"/>
      <c r="D95" s="36"/>
      <c r="E95" s="36"/>
      <c r="F95" s="41">
        <v>3416.04</v>
      </c>
      <c r="G95" s="42" t="s">
        <v>51</v>
      </c>
      <c r="H95" s="43">
        <v>201800010008207</v>
      </c>
      <c r="I95" s="44">
        <v>43709</v>
      </c>
      <c r="J95" s="44">
        <v>43709</v>
      </c>
      <c r="K95" s="45" t="s">
        <v>46</v>
      </c>
      <c r="L95" s="46" t="s">
        <v>61</v>
      </c>
      <c r="M95" s="47"/>
      <c r="N95" s="47"/>
      <c r="O95" s="47"/>
      <c r="P95" s="48"/>
      <c r="Q95" s="30"/>
      <c r="R95" s="30"/>
      <c r="S95" s="30"/>
      <c r="T95" s="30"/>
      <c r="U95" s="30"/>
      <c r="V95" s="30"/>
    </row>
    <row r="96" spans="1:22" ht="27" x14ac:dyDescent="0.25">
      <c r="A96" s="36" t="s">
        <v>50</v>
      </c>
      <c r="B96" s="36"/>
      <c r="C96" s="36"/>
      <c r="D96" s="36"/>
      <c r="E96" s="36"/>
      <c r="F96" s="41">
        <v>0</v>
      </c>
      <c r="G96" s="42" t="s">
        <v>51</v>
      </c>
      <c r="H96" s="43">
        <v>201800010008207</v>
      </c>
      <c r="I96" s="44">
        <v>43739</v>
      </c>
      <c r="J96" s="44">
        <v>43709</v>
      </c>
      <c r="K96" s="45" t="s">
        <v>46</v>
      </c>
      <c r="L96" s="46" t="s">
        <v>53</v>
      </c>
      <c r="M96" s="47"/>
      <c r="N96" s="47"/>
      <c r="O96" s="47"/>
      <c r="P96" s="48"/>
      <c r="Q96" s="30"/>
      <c r="R96" s="30"/>
      <c r="S96" s="30"/>
      <c r="T96" s="30"/>
      <c r="U96" s="30"/>
      <c r="V96" s="30"/>
    </row>
    <row r="97" spans="1:22" ht="27" x14ac:dyDescent="0.25">
      <c r="A97" s="36" t="s">
        <v>50</v>
      </c>
      <c r="B97" s="36"/>
      <c r="C97" s="36"/>
      <c r="D97" s="36"/>
      <c r="E97" s="36"/>
      <c r="F97" s="41">
        <v>3094.62</v>
      </c>
      <c r="G97" s="42" t="s">
        <v>51</v>
      </c>
      <c r="H97" s="43">
        <v>201800010008207</v>
      </c>
      <c r="I97" s="44">
        <v>43770</v>
      </c>
      <c r="J97" s="44">
        <v>43739</v>
      </c>
      <c r="K97" s="45" t="s">
        <v>46</v>
      </c>
      <c r="L97" s="46" t="s">
        <v>62</v>
      </c>
      <c r="M97" s="47"/>
      <c r="N97" s="47"/>
      <c r="O97" s="47"/>
      <c r="P97" s="48"/>
      <c r="Q97" s="30"/>
      <c r="R97" s="30"/>
      <c r="S97" s="30"/>
      <c r="T97" s="30"/>
      <c r="U97" s="30"/>
      <c r="V97" s="30"/>
    </row>
    <row r="98" spans="1:22" ht="27" x14ac:dyDescent="0.25">
      <c r="A98" s="36" t="s">
        <v>50</v>
      </c>
      <c r="B98" s="36"/>
      <c r="C98" s="36"/>
      <c r="D98" s="36"/>
      <c r="E98" s="36"/>
      <c r="F98" s="41">
        <v>2536.6999999999998</v>
      </c>
      <c r="G98" s="42" t="s">
        <v>51</v>
      </c>
      <c r="H98" s="43">
        <v>201800010008207</v>
      </c>
      <c r="I98" s="44">
        <v>43770</v>
      </c>
      <c r="J98" s="44">
        <v>43770</v>
      </c>
      <c r="K98" s="45" t="s">
        <v>46</v>
      </c>
      <c r="L98" s="46" t="s">
        <v>63</v>
      </c>
      <c r="M98" s="47"/>
      <c r="N98" s="47"/>
      <c r="O98" s="47"/>
      <c r="P98" s="48"/>
      <c r="Q98" s="30"/>
      <c r="R98" s="30"/>
      <c r="S98" s="30"/>
      <c r="T98" s="30"/>
      <c r="U98" s="30"/>
      <c r="V98" s="30"/>
    </row>
    <row r="99" spans="1:22" ht="27" x14ac:dyDescent="0.25">
      <c r="A99" s="36" t="s">
        <v>50</v>
      </c>
      <c r="B99" s="36"/>
      <c r="C99" s="36"/>
      <c r="D99" s="36"/>
      <c r="E99" s="36"/>
      <c r="F99" s="41">
        <v>528.48</v>
      </c>
      <c r="G99" s="42" t="s">
        <v>51</v>
      </c>
      <c r="H99" s="43">
        <v>201800010008207</v>
      </c>
      <c r="I99" s="44">
        <v>43800</v>
      </c>
      <c r="J99" s="44">
        <v>43770</v>
      </c>
      <c r="K99" s="45" t="s">
        <v>46</v>
      </c>
      <c r="L99" s="46" t="s">
        <v>64</v>
      </c>
      <c r="M99" s="47"/>
      <c r="N99" s="47"/>
      <c r="O99" s="47"/>
      <c r="P99" s="48"/>
      <c r="Q99" s="30"/>
      <c r="R99" s="30"/>
      <c r="S99" s="30"/>
      <c r="T99" s="30"/>
      <c r="U99" s="30"/>
      <c r="V99" s="30"/>
    </row>
    <row r="100" spans="1:22" ht="27" x14ac:dyDescent="0.25">
      <c r="A100" s="36" t="s">
        <v>50</v>
      </c>
      <c r="B100" s="36"/>
      <c r="C100" s="36"/>
      <c r="D100" s="36"/>
      <c r="E100" s="36"/>
      <c r="F100" s="41">
        <v>3250.19</v>
      </c>
      <c r="G100" s="42" t="s">
        <v>51</v>
      </c>
      <c r="H100" s="43">
        <v>201800010008207</v>
      </c>
      <c r="I100" s="44">
        <v>43800</v>
      </c>
      <c r="J100" s="44">
        <v>43800</v>
      </c>
      <c r="K100" s="45" t="s">
        <v>46</v>
      </c>
      <c r="L100" s="46" t="s">
        <v>64</v>
      </c>
      <c r="M100" s="47"/>
      <c r="N100" s="47"/>
      <c r="O100" s="47"/>
      <c r="P100" s="48"/>
      <c r="Q100" s="30"/>
      <c r="R100" s="30"/>
      <c r="S100" s="30"/>
      <c r="T100" s="30"/>
      <c r="U100" s="30"/>
      <c r="V100" s="30"/>
    </row>
    <row r="101" spans="1:22" ht="27" x14ac:dyDescent="0.25">
      <c r="A101" s="36" t="s">
        <v>65</v>
      </c>
      <c r="B101" s="36"/>
      <c r="C101" s="36"/>
      <c r="D101" s="36"/>
      <c r="E101" s="36"/>
      <c r="F101" s="52">
        <v>58470.98</v>
      </c>
      <c r="G101" s="42" t="s">
        <v>51</v>
      </c>
      <c r="H101" s="43">
        <v>201800010008207</v>
      </c>
      <c r="I101" s="44">
        <v>43466</v>
      </c>
      <c r="J101" s="44">
        <v>43435</v>
      </c>
      <c r="K101" s="45" t="s">
        <v>46</v>
      </c>
      <c r="L101" s="46" t="s">
        <v>66</v>
      </c>
      <c r="M101" s="47"/>
      <c r="N101" s="47"/>
      <c r="O101" s="47"/>
      <c r="P101" s="48"/>
      <c r="Q101" s="30"/>
      <c r="R101" s="30"/>
      <c r="S101" s="30"/>
      <c r="T101" s="30"/>
      <c r="U101" s="30"/>
      <c r="V101" s="30"/>
    </row>
    <row r="102" spans="1:22" ht="27" x14ac:dyDescent="0.25">
      <c r="A102" s="36" t="s">
        <v>65</v>
      </c>
      <c r="B102" s="36"/>
      <c r="C102" s="36"/>
      <c r="D102" s="36"/>
      <c r="E102" s="36"/>
      <c r="F102" s="52">
        <v>0</v>
      </c>
      <c r="G102" s="42" t="s">
        <v>51</v>
      </c>
      <c r="H102" s="43">
        <v>201800010008207</v>
      </c>
      <c r="I102" s="44">
        <v>43497</v>
      </c>
      <c r="K102" s="45" t="s">
        <v>46</v>
      </c>
      <c r="L102" s="46" t="s">
        <v>53</v>
      </c>
      <c r="M102" s="47"/>
      <c r="N102" s="47"/>
      <c r="O102" s="47"/>
      <c r="P102" s="48"/>
      <c r="Q102" s="30"/>
      <c r="R102" s="30"/>
      <c r="S102" s="30"/>
      <c r="T102" s="30"/>
      <c r="U102" s="30"/>
      <c r="V102" s="30"/>
    </row>
    <row r="103" spans="1:22" ht="27" x14ac:dyDescent="0.25">
      <c r="A103" s="36" t="s">
        <v>65</v>
      </c>
      <c r="B103" s="36"/>
      <c r="C103" s="36"/>
      <c r="D103" s="36"/>
      <c r="E103" s="36"/>
      <c r="F103" s="52">
        <v>61097.4</v>
      </c>
      <c r="G103" s="42" t="s">
        <v>51</v>
      </c>
      <c r="H103" s="43">
        <v>201800010008207</v>
      </c>
      <c r="I103" s="44">
        <v>43525</v>
      </c>
      <c r="J103" s="44">
        <v>43466</v>
      </c>
      <c r="K103" s="45" t="s">
        <v>46</v>
      </c>
      <c r="L103" s="46" t="s">
        <v>67</v>
      </c>
      <c r="M103" s="47"/>
      <c r="N103" s="47"/>
      <c r="O103" s="47"/>
      <c r="P103" s="48"/>
      <c r="Q103" s="30"/>
      <c r="R103" s="30"/>
      <c r="S103" s="30"/>
      <c r="T103" s="30"/>
      <c r="U103" s="30"/>
      <c r="V103" s="30"/>
    </row>
    <row r="104" spans="1:22" ht="27" x14ac:dyDescent="0.25">
      <c r="A104" s="36" t="s">
        <v>65</v>
      </c>
      <c r="B104" s="36"/>
      <c r="C104" s="36"/>
      <c r="D104" s="36"/>
      <c r="E104" s="36"/>
      <c r="F104" s="52">
        <v>60270.44</v>
      </c>
      <c r="G104" s="42" t="s">
        <v>51</v>
      </c>
      <c r="H104" s="43">
        <v>201800010008207</v>
      </c>
      <c r="I104" s="44">
        <v>43556</v>
      </c>
      <c r="J104" s="44">
        <v>43497</v>
      </c>
      <c r="K104" s="45" t="s">
        <v>46</v>
      </c>
      <c r="L104" s="46" t="s">
        <v>68</v>
      </c>
      <c r="M104" s="47"/>
      <c r="N104" s="47"/>
      <c r="O104" s="47"/>
      <c r="P104" s="48"/>
      <c r="Q104" s="30"/>
      <c r="R104" s="30"/>
      <c r="S104" s="30"/>
      <c r="T104" s="30"/>
      <c r="U104" s="30"/>
      <c r="V104" s="30"/>
    </row>
    <row r="105" spans="1:22" ht="27" x14ac:dyDescent="0.25">
      <c r="A105" s="36" t="s">
        <v>65</v>
      </c>
      <c r="B105" s="36"/>
      <c r="C105" s="36"/>
      <c r="D105" s="36"/>
      <c r="E105" s="36"/>
      <c r="F105" s="52">
        <v>58164.639999999999</v>
      </c>
      <c r="G105" s="42" t="s">
        <v>51</v>
      </c>
      <c r="H105" s="43">
        <v>201800010008207</v>
      </c>
      <c r="I105" s="44">
        <v>43586</v>
      </c>
      <c r="J105" s="44">
        <v>43525</v>
      </c>
      <c r="K105" s="45" t="s">
        <v>46</v>
      </c>
      <c r="L105" s="46" t="s">
        <v>69</v>
      </c>
      <c r="M105" s="47"/>
      <c r="N105" s="47"/>
      <c r="O105" s="47"/>
      <c r="P105" s="48"/>
      <c r="Q105" s="30"/>
      <c r="R105" s="30"/>
      <c r="S105" s="30"/>
      <c r="T105" s="30"/>
      <c r="U105" s="30"/>
      <c r="V105" s="30"/>
    </row>
    <row r="106" spans="1:22" ht="27" x14ac:dyDescent="0.25">
      <c r="A106" s="36" t="s">
        <v>65</v>
      </c>
      <c r="B106" s="36"/>
      <c r="C106" s="36"/>
      <c r="D106" s="36"/>
      <c r="E106" s="36"/>
      <c r="F106" s="52">
        <v>56637.25</v>
      </c>
      <c r="G106" s="42" t="s">
        <v>51</v>
      </c>
      <c r="H106" s="43">
        <v>201800010008207</v>
      </c>
      <c r="I106" s="44">
        <v>43617</v>
      </c>
      <c r="J106" s="44">
        <v>43556</v>
      </c>
      <c r="K106" s="45" t="s">
        <v>46</v>
      </c>
      <c r="L106" s="46" t="s">
        <v>70</v>
      </c>
      <c r="M106" s="47"/>
      <c r="N106" s="47"/>
      <c r="O106" s="47"/>
      <c r="P106" s="48"/>
      <c r="Q106" s="30"/>
      <c r="R106" s="30"/>
      <c r="S106" s="30"/>
      <c r="T106" s="30"/>
      <c r="U106" s="30"/>
      <c r="V106" s="30"/>
    </row>
    <row r="107" spans="1:22" ht="27" x14ac:dyDescent="0.25">
      <c r="A107" s="36" t="s">
        <v>65</v>
      </c>
      <c r="B107" s="36"/>
      <c r="C107" s="36"/>
      <c r="D107" s="36"/>
      <c r="E107" s="36"/>
      <c r="F107" s="52">
        <v>56761.82</v>
      </c>
      <c r="G107" s="42" t="s">
        <v>51</v>
      </c>
      <c r="H107" s="43">
        <v>201800010008207</v>
      </c>
      <c r="I107" s="44">
        <v>43647</v>
      </c>
      <c r="J107" s="44">
        <v>43586</v>
      </c>
      <c r="K107" s="45" t="s">
        <v>46</v>
      </c>
      <c r="L107" s="46" t="s">
        <v>71</v>
      </c>
      <c r="M107" s="47"/>
      <c r="N107" s="47"/>
      <c r="O107" s="47"/>
      <c r="P107" s="48"/>
      <c r="Q107" s="30"/>
      <c r="R107" s="30"/>
      <c r="S107" s="30"/>
      <c r="T107" s="30"/>
      <c r="U107" s="30"/>
      <c r="V107" s="30"/>
    </row>
    <row r="108" spans="1:22" ht="27" x14ac:dyDescent="0.25">
      <c r="A108" s="36" t="s">
        <v>65</v>
      </c>
      <c r="B108" s="36"/>
      <c r="C108" s="36"/>
      <c r="D108" s="36"/>
      <c r="E108" s="36"/>
      <c r="F108" s="52">
        <v>56102.67</v>
      </c>
      <c r="G108" s="42" t="s">
        <v>51</v>
      </c>
      <c r="H108" s="43">
        <v>201800010008207</v>
      </c>
      <c r="I108" s="44">
        <v>43678</v>
      </c>
      <c r="J108" s="44">
        <v>43617</v>
      </c>
      <c r="K108" s="45" t="s">
        <v>46</v>
      </c>
      <c r="L108" s="46" t="s">
        <v>72</v>
      </c>
      <c r="M108" s="47"/>
      <c r="N108" s="47"/>
      <c r="O108" s="47"/>
      <c r="P108" s="48"/>
      <c r="Q108" s="30"/>
      <c r="R108" s="30"/>
      <c r="S108" s="30"/>
      <c r="T108" s="30"/>
      <c r="U108" s="30"/>
      <c r="V108" s="30"/>
    </row>
    <row r="109" spans="1:22" ht="27" x14ac:dyDescent="0.25">
      <c r="A109" s="36" t="s">
        <v>65</v>
      </c>
      <c r="B109" s="36"/>
      <c r="C109" s="36"/>
      <c r="D109" s="36"/>
      <c r="E109" s="36"/>
      <c r="F109" s="52">
        <v>45353.15</v>
      </c>
      <c r="G109" s="42" t="s">
        <v>51</v>
      </c>
      <c r="H109" s="43">
        <v>201800010008207</v>
      </c>
      <c r="I109" s="44">
        <v>43709</v>
      </c>
      <c r="J109" s="44">
        <v>43647</v>
      </c>
      <c r="K109" s="45" t="s">
        <v>46</v>
      </c>
      <c r="L109" s="46" t="s">
        <v>73</v>
      </c>
      <c r="M109" s="47"/>
      <c r="N109" s="47"/>
      <c r="O109" s="47"/>
      <c r="P109" s="48"/>
      <c r="Q109" s="30"/>
      <c r="R109" s="30"/>
      <c r="S109" s="30"/>
      <c r="T109" s="30"/>
      <c r="U109" s="30"/>
      <c r="V109" s="30"/>
    </row>
    <row r="110" spans="1:22" ht="27" x14ac:dyDescent="0.25">
      <c r="A110" s="36" t="s">
        <v>65</v>
      </c>
      <c r="B110" s="36"/>
      <c r="C110" s="36"/>
      <c r="D110" s="36"/>
      <c r="E110" s="36"/>
      <c r="F110" s="52">
        <v>47762.239999999998</v>
      </c>
      <c r="G110" s="42" t="s">
        <v>51</v>
      </c>
      <c r="H110" s="43">
        <v>201800010008207</v>
      </c>
      <c r="I110" s="44">
        <v>43709</v>
      </c>
      <c r="J110" s="44">
        <v>43678</v>
      </c>
      <c r="K110" s="45" t="s">
        <v>46</v>
      </c>
      <c r="L110" s="46" t="s">
        <v>74</v>
      </c>
      <c r="M110" s="47"/>
      <c r="N110" s="47"/>
      <c r="O110" s="47"/>
      <c r="P110" s="48"/>
      <c r="Q110" s="30"/>
      <c r="R110" s="30"/>
      <c r="S110" s="30"/>
      <c r="T110" s="30"/>
      <c r="U110" s="30"/>
      <c r="V110" s="30"/>
    </row>
    <row r="111" spans="1:22" ht="27" x14ac:dyDescent="0.25">
      <c r="A111" s="36" t="s">
        <v>65</v>
      </c>
      <c r="B111" s="36"/>
      <c r="C111" s="36"/>
      <c r="D111" s="36"/>
      <c r="E111" s="36"/>
      <c r="F111" s="52">
        <v>0</v>
      </c>
      <c r="G111" s="42" t="s">
        <v>51</v>
      </c>
      <c r="H111" s="43">
        <v>201800010008207</v>
      </c>
      <c r="I111" s="44">
        <v>43739</v>
      </c>
      <c r="J111" s="44">
        <v>43678</v>
      </c>
      <c r="K111" s="45" t="s">
        <v>46</v>
      </c>
      <c r="L111" s="46" t="s">
        <v>53</v>
      </c>
      <c r="M111" s="47"/>
      <c r="N111" s="47"/>
      <c r="O111" s="47"/>
      <c r="P111" s="48"/>
      <c r="Q111" s="30"/>
      <c r="R111" s="30"/>
      <c r="S111" s="30"/>
      <c r="T111" s="30"/>
      <c r="U111" s="30"/>
      <c r="V111" s="30"/>
    </row>
    <row r="112" spans="1:22" ht="27" x14ac:dyDescent="0.25">
      <c r="A112" s="36" t="s">
        <v>65</v>
      </c>
      <c r="B112" s="36"/>
      <c r="C112" s="36"/>
      <c r="D112" s="36"/>
      <c r="E112" s="36"/>
      <c r="F112" s="52">
        <v>63998.82</v>
      </c>
      <c r="G112" s="42" t="s">
        <v>51</v>
      </c>
      <c r="H112" s="43">
        <v>201800010008207</v>
      </c>
      <c r="I112" s="44">
        <v>43770</v>
      </c>
      <c r="J112" s="44">
        <v>43709</v>
      </c>
      <c r="K112" s="45" t="s">
        <v>46</v>
      </c>
      <c r="L112" s="46" t="s">
        <v>75</v>
      </c>
      <c r="M112" s="47"/>
      <c r="N112" s="47"/>
      <c r="O112" s="47"/>
      <c r="P112" s="48"/>
      <c r="Q112" s="30"/>
      <c r="R112" s="30"/>
      <c r="S112" s="30"/>
      <c r="T112" s="30"/>
      <c r="U112" s="30"/>
      <c r="V112" s="30"/>
    </row>
    <row r="113" spans="1:22" ht="27" x14ac:dyDescent="0.25">
      <c r="A113" s="36" t="s">
        <v>65</v>
      </c>
      <c r="B113" s="36"/>
      <c r="C113" s="36"/>
      <c r="D113" s="36"/>
      <c r="E113" s="36"/>
      <c r="F113" s="52">
        <v>68181.179999999993</v>
      </c>
      <c r="G113" s="42" t="s">
        <v>51</v>
      </c>
      <c r="H113" s="43">
        <v>201800010008207</v>
      </c>
      <c r="I113" s="44">
        <v>43770</v>
      </c>
      <c r="J113" s="44">
        <v>43739</v>
      </c>
      <c r="K113" s="45" t="s">
        <v>46</v>
      </c>
      <c r="L113" s="46" t="s">
        <v>76</v>
      </c>
      <c r="M113" s="47"/>
      <c r="N113" s="47"/>
      <c r="O113" s="47"/>
      <c r="P113" s="48"/>
      <c r="Q113" s="30"/>
      <c r="R113" s="30"/>
      <c r="S113" s="30"/>
      <c r="T113" s="30"/>
      <c r="U113" s="30"/>
      <c r="V113" s="30"/>
    </row>
    <row r="114" spans="1:22" ht="27" x14ac:dyDescent="0.25">
      <c r="A114" s="36" t="s">
        <v>65</v>
      </c>
      <c r="B114" s="36"/>
      <c r="C114" s="36"/>
      <c r="D114" s="36"/>
      <c r="E114" s="36"/>
      <c r="F114" s="52">
        <v>53059.01</v>
      </c>
      <c r="G114" s="42" t="s">
        <v>51</v>
      </c>
      <c r="H114" s="43">
        <v>201800010008207</v>
      </c>
      <c r="I114" s="44">
        <v>43770</v>
      </c>
      <c r="J114" s="44">
        <v>43770</v>
      </c>
      <c r="K114" s="45" t="s">
        <v>46</v>
      </c>
      <c r="L114" s="46" t="s">
        <v>77</v>
      </c>
      <c r="M114" s="47"/>
      <c r="N114" s="47"/>
      <c r="O114" s="47"/>
      <c r="P114" s="48"/>
      <c r="Q114" s="30"/>
      <c r="R114" s="30"/>
      <c r="S114" s="30"/>
      <c r="T114" s="30"/>
      <c r="U114" s="30"/>
      <c r="V114" s="30"/>
    </row>
    <row r="115" spans="1:22" ht="27" x14ac:dyDescent="0.25">
      <c r="A115" s="36" t="s">
        <v>65</v>
      </c>
      <c r="B115" s="36"/>
      <c r="C115" s="36"/>
      <c r="D115" s="36"/>
      <c r="E115" s="36"/>
      <c r="F115" s="52">
        <v>13264.75</v>
      </c>
      <c r="G115" s="42" t="s">
        <v>51</v>
      </c>
      <c r="H115" s="43">
        <v>201800010008207</v>
      </c>
      <c r="I115" s="44">
        <v>43770</v>
      </c>
      <c r="J115" s="44">
        <v>43770</v>
      </c>
      <c r="K115" s="45" t="s">
        <v>46</v>
      </c>
      <c r="L115" s="46" t="s">
        <v>78</v>
      </c>
      <c r="M115" s="47"/>
      <c r="N115" s="47"/>
      <c r="O115" s="47"/>
      <c r="P115" s="48"/>
      <c r="Q115" s="30"/>
      <c r="R115" s="30"/>
      <c r="S115" s="30"/>
      <c r="T115" s="30"/>
      <c r="U115" s="30"/>
      <c r="V115" s="30"/>
    </row>
    <row r="116" spans="1:22" ht="27" x14ac:dyDescent="0.25">
      <c r="A116" s="36" t="s">
        <v>65</v>
      </c>
      <c r="B116" s="36"/>
      <c r="C116" s="36"/>
      <c r="D116" s="36"/>
      <c r="E116" s="36"/>
      <c r="F116" s="52">
        <v>0</v>
      </c>
      <c r="G116" s="42" t="s">
        <v>51</v>
      </c>
      <c r="H116" s="43">
        <v>201800010008207</v>
      </c>
      <c r="I116" s="44">
        <v>43800</v>
      </c>
      <c r="J116" s="44">
        <v>43739</v>
      </c>
      <c r="K116" s="45" t="s">
        <v>46</v>
      </c>
      <c r="L116" s="46" t="s">
        <v>53</v>
      </c>
      <c r="M116" s="47"/>
      <c r="N116" s="47"/>
      <c r="O116" s="47"/>
      <c r="P116" s="48"/>
      <c r="Q116" s="30"/>
      <c r="R116" s="30"/>
      <c r="S116" s="30"/>
      <c r="T116" s="30"/>
      <c r="U116" s="30"/>
      <c r="V116" s="30"/>
    </row>
    <row r="117" spans="1:22" ht="15" customHeight="1" x14ac:dyDescent="0.25">
      <c r="A117" s="53" t="s">
        <v>79</v>
      </c>
      <c r="B117" s="53"/>
      <c r="C117" s="53"/>
      <c r="D117" s="53"/>
      <c r="E117" s="53"/>
      <c r="F117" s="54">
        <f>SUM(F62:F116)</f>
        <v>17740362.629999999</v>
      </c>
      <c r="G117" s="55"/>
      <c r="H117" s="55"/>
      <c r="I117" s="55"/>
      <c r="J117" s="56"/>
      <c r="K117" s="55"/>
      <c r="L117" s="30"/>
      <c r="M117" s="30"/>
      <c r="N117" s="31"/>
      <c r="O117" s="30"/>
      <c r="P117" s="57"/>
      <c r="Q117" s="30"/>
      <c r="R117" s="30"/>
      <c r="S117" s="30"/>
      <c r="T117" s="30"/>
      <c r="U117" s="30"/>
      <c r="V117" s="30"/>
    </row>
    <row r="118" spans="1:22" ht="15" customHeight="1" x14ac:dyDescent="0.25">
      <c r="A118" s="58" t="s">
        <v>80</v>
      </c>
      <c r="B118" s="58"/>
      <c r="C118" s="58"/>
      <c r="D118" s="58"/>
      <c r="E118" s="58"/>
      <c r="F118" s="58"/>
      <c r="G118" s="58"/>
      <c r="H118" s="58"/>
      <c r="I118" s="57"/>
      <c r="J118" s="57"/>
      <c r="K118" s="57"/>
      <c r="L118" s="57"/>
      <c r="M118" s="57"/>
      <c r="N118" s="59"/>
      <c r="O118" s="57"/>
      <c r="P118" s="30"/>
      <c r="Q118" s="30"/>
      <c r="R118" s="30"/>
      <c r="S118" s="30"/>
      <c r="T118" s="30"/>
      <c r="U118" s="30"/>
      <c r="V118" s="30"/>
    </row>
    <row r="119" spans="1:22" ht="15.75" thickBo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30"/>
      <c r="Q119" s="30"/>
      <c r="R119" s="30"/>
      <c r="S119" s="30"/>
      <c r="T119" s="30"/>
      <c r="U119" s="30"/>
      <c r="V119" s="30"/>
    </row>
    <row r="120" spans="1:22" ht="15.75" customHeight="1" thickBot="1" x14ac:dyDescent="0.3">
      <c r="A120" s="61" t="s">
        <v>81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2"/>
      <c r="M120" s="62"/>
      <c r="N120" s="62"/>
      <c r="O120" s="62"/>
      <c r="P120" s="30"/>
      <c r="Q120" s="30"/>
      <c r="R120" s="30"/>
      <c r="S120" s="30"/>
      <c r="T120" s="30"/>
      <c r="U120" s="30"/>
      <c r="V120" s="30"/>
    </row>
    <row r="121" spans="1:22" ht="15.75" thickBot="1" x14ac:dyDescent="0.3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2"/>
      <c r="M121" s="62"/>
      <c r="N121" s="62"/>
      <c r="O121" s="62"/>
      <c r="P121" s="30"/>
      <c r="Q121" s="30"/>
      <c r="R121" s="30"/>
      <c r="S121" s="30"/>
      <c r="T121" s="30"/>
      <c r="U121" s="30"/>
      <c r="V121" s="30"/>
    </row>
    <row r="122" spans="1:22" ht="15.75" thickBot="1" x14ac:dyDescent="0.3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2"/>
      <c r="M122" s="62"/>
      <c r="N122" s="62"/>
      <c r="O122" s="62"/>
      <c r="P122" s="30"/>
      <c r="Q122" s="30"/>
      <c r="R122" s="30"/>
      <c r="S122" s="30"/>
      <c r="T122" s="30"/>
      <c r="U122" s="30"/>
      <c r="V122" s="30"/>
    </row>
    <row r="123" spans="1:22" ht="403.5" customHeight="1" thickBot="1" x14ac:dyDescent="0.3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2"/>
      <c r="M123" s="62"/>
      <c r="N123" s="62"/>
      <c r="O123" s="62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0"/>
      <c r="B124" s="30"/>
      <c r="C124" s="3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  <c r="O124" s="30"/>
      <c r="P124" s="30"/>
      <c r="Q124" s="30"/>
      <c r="R124" s="30"/>
      <c r="S124" s="30"/>
      <c r="T124" s="30"/>
      <c r="U124" s="30"/>
      <c r="V124" s="30"/>
    </row>
    <row r="125" spans="1:22" ht="15" customHeight="1" x14ac:dyDescent="0.25">
      <c r="A125" s="58" t="s">
        <v>82</v>
      </c>
      <c r="B125" s="58"/>
      <c r="C125" s="58"/>
      <c r="D125" s="58"/>
      <c r="E125" s="58"/>
      <c r="F125" s="58"/>
      <c r="G125" s="58"/>
      <c r="H125" s="58"/>
      <c r="I125" s="30"/>
      <c r="J125" s="30"/>
      <c r="K125" s="30"/>
      <c r="L125" s="30"/>
      <c r="M125" s="30"/>
      <c r="N125" s="31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0"/>
      <c r="B126" s="30"/>
      <c r="C126" s="31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0"/>
      <c r="B127" s="30"/>
      <c r="C127" s="31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1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0"/>
      <c r="B128" s="30"/>
      <c r="C128" s="31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30"/>
      <c r="P128" s="30"/>
      <c r="Q128" s="30"/>
      <c r="R128" s="30"/>
      <c r="S128" s="30"/>
      <c r="T128" s="30"/>
      <c r="U128" s="30"/>
      <c r="V128" s="30"/>
    </row>
    <row r="129" spans="1:22" ht="15" customHeight="1" x14ac:dyDescent="0.25">
      <c r="A129" s="30"/>
      <c r="B129" s="30"/>
      <c r="C129" s="31"/>
      <c r="D129" s="63" t="s">
        <v>83</v>
      </c>
      <c r="E129" s="63"/>
      <c r="F129" s="63"/>
      <c r="I129" s="63" t="s">
        <v>84</v>
      </c>
      <c r="J129" s="63"/>
      <c r="K129" s="63"/>
      <c r="L129" s="63"/>
      <c r="M129" s="30"/>
      <c r="N129" s="31"/>
      <c r="O129" s="30"/>
      <c r="P129" s="30"/>
      <c r="Q129" s="30"/>
      <c r="R129" s="30"/>
      <c r="S129" s="30"/>
      <c r="T129" s="30"/>
      <c r="U129" s="30"/>
      <c r="V129" s="30"/>
    </row>
    <row r="130" spans="1:22" ht="33" customHeight="1" x14ac:dyDescent="0.25">
      <c r="A130" s="30"/>
      <c r="B130" s="30"/>
      <c r="C130" s="31"/>
      <c r="D130" s="63" t="s">
        <v>85</v>
      </c>
      <c r="E130" s="63"/>
      <c r="F130" s="63"/>
      <c r="I130" s="63" t="s">
        <v>86</v>
      </c>
      <c r="J130" s="63"/>
      <c r="K130" s="63"/>
      <c r="L130" s="63"/>
      <c r="M130" s="30"/>
      <c r="N130" s="31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0"/>
      <c r="B131" s="30"/>
      <c r="C131" s="31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0"/>
      <c r="B132" s="30"/>
      <c r="C132" s="31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0"/>
      <c r="B133" s="30"/>
      <c r="C133" s="31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0"/>
      <c r="B134" s="30"/>
      <c r="C134" s="31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0"/>
      <c r="B135" s="30"/>
      <c r="C135" s="31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0"/>
      <c r="B136" s="30"/>
      <c r="C136" s="31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0"/>
      <c r="B137" s="30"/>
      <c r="C137" s="31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0"/>
      <c r="B138" s="30"/>
      <c r="C138" s="31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1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64"/>
      <c r="B139" s="64"/>
      <c r="C139" s="6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5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64"/>
      <c r="B140" s="64"/>
      <c r="C140" s="65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5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64"/>
      <c r="B141" s="64"/>
      <c r="C141" s="6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5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64"/>
      <c r="B142" s="64"/>
      <c r="C142" s="6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64"/>
      <c r="B143" s="64"/>
      <c r="C143" s="65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5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64"/>
      <c r="B144" s="64"/>
      <c r="C144" s="6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5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64"/>
      <c r="B145" s="64"/>
      <c r="C145" s="65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5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64"/>
      <c r="B146" s="64"/>
      <c r="C146" s="65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5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64"/>
      <c r="B147" s="64"/>
      <c r="C147" s="65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64"/>
      <c r="B148" s="64"/>
      <c r="C148" s="6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5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64"/>
      <c r="B149" s="64"/>
      <c r="C149" s="6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5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64"/>
      <c r="B150" s="64"/>
      <c r="C150" s="65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64"/>
      <c r="B151" s="64"/>
      <c r="C151" s="65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5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64"/>
      <c r="B152" s="64"/>
      <c r="C152" s="65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5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64"/>
      <c r="B153" s="64"/>
      <c r="C153" s="65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5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64"/>
      <c r="B154" s="64"/>
      <c r="C154" s="65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5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64"/>
      <c r="B155" s="64"/>
      <c r="C155" s="65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64"/>
      <c r="B156" s="64"/>
      <c r="C156" s="65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5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64"/>
      <c r="B157" s="64"/>
      <c r="C157" s="65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5"/>
      <c r="O157" s="64"/>
      <c r="P157" s="64"/>
      <c r="Q157" s="64"/>
      <c r="R157" s="64"/>
      <c r="S157" s="64"/>
      <c r="T157" s="64"/>
      <c r="U157" s="64"/>
      <c r="V157" s="64"/>
    </row>
    <row r="158" spans="1:22" x14ac:dyDescent="0.25">
      <c r="A158" s="64"/>
      <c r="B158" s="64"/>
      <c r="C158" s="65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  <c r="O158" s="64"/>
      <c r="P158" s="64"/>
      <c r="Q158" s="64"/>
      <c r="R158" s="64"/>
      <c r="S158" s="64"/>
      <c r="T158" s="64"/>
      <c r="U158" s="64"/>
      <c r="V158" s="64"/>
    </row>
    <row r="159" spans="1:22" x14ac:dyDescent="0.25">
      <c r="A159" s="64"/>
      <c r="B159" s="64"/>
      <c r="C159" s="65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5"/>
      <c r="O159" s="64"/>
      <c r="P159" s="64"/>
      <c r="Q159" s="64"/>
      <c r="R159" s="64"/>
      <c r="S159" s="64"/>
      <c r="T159" s="64"/>
      <c r="U159" s="64"/>
      <c r="V159" s="64"/>
    </row>
    <row r="160" spans="1:22" x14ac:dyDescent="0.25">
      <c r="A160" s="64"/>
      <c r="B160" s="64"/>
      <c r="C160" s="65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5"/>
      <c r="O160" s="64"/>
      <c r="P160" s="64"/>
      <c r="Q160" s="64"/>
      <c r="R160" s="64"/>
      <c r="S160" s="64"/>
      <c r="T160" s="64"/>
      <c r="U160" s="64"/>
      <c r="V160" s="64"/>
    </row>
    <row r="161" spans="1:22" x14ac:dyDescent="0.25">
      <c r="A161" s="64"/>
      <c r="B161" s="64"/>
      <c r="C161" s="65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  <c r="O161" s="64"/>
      <c r="P161" s="64"/>
      <c r="Q161" s="64"/>
      <c r="R161" s="64"/>
      <c r="S161" s="64"/>
      <c r="T161" s="64"/>
      <c r="U161" s="64"/>
      <c r="V161" s="64"/>
    </row>
    <row r="162" spans="1:22" x14ac:dyDescent="0.25">
      <c r="A162" s="64"/>
      <c r="B162" s="64"/>
      <c r="C162" s="65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5"/>
      <c r="O162" s="64"/>
      <c r="P162" s="64"/>
      <c r="Q162" s="64"/>
      <c r="R162" s="64"/>
      <c r="S162" s="64"/>
      <c r="T162" s="64"/>
      <c r="U162" s="64"/>
      <c r="V162" s="64"/>
    </row>
    <row r="163" spans="1:22" x14ac:dyDescent="0.25">
      <c r="A163" s="64"/>
      <c r="B163" s="64"/>
      <c r="C163" s="65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5"/>
      <c r="O163" s="64"/>
      <c r="P163" s="64"/>
      <c r="Q163" s="64"/>
      <c r="R163" s="64"/>
      <c r="S163" s="64"/>
      <c r="T163" s="64"/>
      <c r="U163" s="64"/>
      <c r="V163" s="64"/>
    </row>
    <row r="164" spans="1:22" x14ac:dyDescent="0.25">
      <c r="A164" s="64"/>
      <c r="B164" s="64"/>
      <c r="C164" s="65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  <c r="O164" s="64"/>
      <c r="P164" s="64"/>
      <c r="Q164" s="64"/>
      <c r="R164" s="64"/>
      <c r="S164" s="64"/>
      <c r="T164" s="64"/>
      <c r="U164" s="64"/>
      <c r="V164" s="64"/>
    </row>
    <row r="165" spans="1:22" x14ac:dyDescent="0.25">
      <c r="A165" s="64"/>
      <c r="B165" s="64"/>
      <c r="C165" s="65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5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25">
      <c r="A166" s="64"/>
      <c r="B166" s="64"/>
      <c r="C166" s="65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5"/>
      <c r="O166" s="64"/>
      <c r="P166" s="64"/>
      <c r="Q166" s="64"/>
      <c r="R166" s="64"/>
      <c r="S166" s="64"/>
      <c r="T166" s="64"/>
      <c r="U166" s="64"/>
      <c r="V166" s="64"/>
    </row>
  </sheetData>
  <mergeCells count="157">
    <mergeCell ref="D130:F130"/>
    <mergeCell ref="I130:L130"/>
    <mergeCell ref="A119:O119"/>
    <mergeCell ref="A120:K123"/>
    <mergeCell ref="L120:O123"/>
    <mergeCell ref="A125:H125"/>
    <mergeCell ref="D129:F129"/>
    <mergeCell ref="I129:L129"/>
    <mergeCell ref="A115:E115"/>
    <mergeCell ref="L115:O115"/>
    <mergeCell ref="A116:E116"/>
    <mergeCell ref="L116:O116"/>
    <mergeCell ref="A117:E117"/>
    <mergeCell ref="A118:H118"/>
    <mergeCell ref="A112:E112"/>
    <mergeCell ref="L112:O112"/>
    <mergeCell ref="A113:E113"/>
    <mergeCell ref="L113:O113"/>
    <mergeCell ref="A114:E114"/>
    <mergeCell ref="L114:O114"/>
    <mergeCell ref="A109:E109"/>
    <mergeCell ref="L109:O109"/>
    <mergeCell ref="A110:E110"/>
    <mergeCell ref="L110:O110"/>
    <mergeCell ref="A111:E111"/>
    <mergeCell ref="L111:O111"/>
    <mergeCell ref="A106:E106"/>
    <mergeCell ref="L106:O106"/>
    <mergeCell ref="A107:E107"/>
    <mergeCell ref="L107:O107"/>
    <mergeCell ref="A108:E108"/>
    <mergeCell ref="L108:O108"/>
    <mergeCell ref="A103:E103"/>
    <mergeCell ref="L103:O103"/>
    <mergeCell ref="A104:E104"/>
    <mergeCell ref="L104:O104"/>
    <mergeCell ref="A105:E105"/>
    <mergeCell ref="L105:O105"/>
    <mergeCell ref="A100:E100"/>
    <mergeCell ref="L100:O100"/>
    <mergeCell ref="A101:E101"/>
    <mergeCell ref="L101:O101"/>
    <mergeCell ref="A102:E102"/>
    <mergeCell ref="L102:O102"/>
    <mergeCell ref="A97:E97"/>
    <mergeCell ref="L97:O97"/>
    <mergeCell ref="A98:E98"/>
    <mergeCell ref="L98:O98"/>
    <mergeCell ref="A99:E99"/>
    <mergeCell ref="L99:O99"/>
    <mergeCell ref="A94:E94"/>
    <mergeCell ref="L94:O94"/>
    <mergeCell ref="A95:E95"/>
    <mergeCell ref="L95:O95"/>
    <mergeCell ref="A96:E96"/>
    <mergeCell ref="L96:O96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G58:K58"/>
    <mergeCell ref="A60:K60"/>
    <mergeCell ref="A61:E61"/>
    <mergeCell ref="A62:E62"/>
    <mergeCell ref="L62:O62"/>
    <mergeCell ref="A63:E63"/>
    <mergeCell ref="L63:O63"/>
    <mergeCell ref="A52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1:E5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2024-06-19T19:47:41Z</dcterms:created>
  <dcterms:modified xsi:type="dcterms:W3CDTF">2024-06-19T19:48:00Z</dcterms:modified>
</cp:coreProperties>
</file>