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1AD3F74C-2472-449A-A7D0-5F12EC295E8B}" xr6:coauthVersionLast="47" xr6:coauthVersionMax="47" xr10:uidLastSave="{00000000-0000-0000-0000-000000000000}"/>
  <bookViews>
    <workbookView xWindow="-120" yWindow="-120" windowWidth="29040" windowHeight="15720" xr2:uid="{277BBCA2-8E61-4FB0-BC05-27DDE2853BD6}"/>
  </bookViews>
  <sheets>
    <sheet name="HEAPA" sheetId="1" r:id="rId1"/>
  </sheets>
  <definedNames>
    <definedName name="_xlnm._FilterDatabase" localSheetId="0" hidden="1">HEAPA!$A$16:$V$62</definedName>
    <definedName name="_xlnm.Print_Area" localSheetId="0">HEAPA!$A$1:$V$141</definedName>
    <definedName name="_xlnm.Print_Titles" localSheetId="0">HEAPA!$73:$74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L126" i="1" a="1"/>
  <c r="L126" i="1" s="1"/>
  <c r="L125" i="1" a="1"/>
  <c r="L125" i="1" s="1"/>
  <c r="L124" i="1" a="1"/>
  <c r="L124" i="1" s="1"/>
  <c r="L123" i="1"/>
  <c r="L123" i="1" a="1"/>
  <c r="L122" i="1" a="1"/>
  <c r="L122" i="1" s="1"/>
  <c r="L121" i="1"/>
  <c r="L121" i="1" a="1"/>
  <c r="L120" i="1" a="1"/>
  <c r="L120" i="1" s="1"/>
  <c r="L119" i="1" a="1"/>
  <c r="L119" i="1" s="1"/>
  <c r="L118" i="1" a="1"/>
  <c r="L118" i="1" s="1"/>
  <c r="L117" i="1"/>
  <c r="L117" i="1" a="1"/>
  <c r="L116" i="1" a="1"/>
  <c r="L116" i="1" s="1"/>
  <c r="L115" i="1"/>
  <c r="L115" i="1" a="1"/>
  <c r="L114" i="1" a="1"/>
  <c r="L114" i="1" s="1"/>
  <c r="L113" i="1" a="1"/>
  <c r="L113" i="1" s="1"/>
  <c r="L112" i="1" a="1"/>
  <c r="L112" i="1" s="1"/>
  <c r="L111" i="1"/>
  <c r="L111" i="1" a="1"/>
  <c r="L110" i="1" a="1"/>
  <c r="L110" i="1" s="1"/>
  <c r="L109" i="1"/>
  <c r="L109" i="1" a="1"/>
  <c r="L108" i="1" a="1"/>
  <c r="L108" i="1" s="1"/>
  <c r="L107" i="1" a="1"/>
  <c r="L107" i="1" s="1"/>
  <c r="L106" i="1" a="1"/>
  <c r="L106" i="1" s="1"/>
  <c r="L105" i="1"/>
  <c r="L105" i="1" a="1"/>
  <c r="L104" i="1" a="1"/>
  <c r="L104" i="1" s="1"/>
  <c r="L103" i="1"/>
  <c r="L103" i="1" a="1"/>
  <c r="L102" i="1" a="1"/>
  <c r="L102" i="1" s="1"/>
  <c r="L101" i="1" a="1"/>
  <c r="L101" i="1" s="1"/>
  <c r="L100" i="1" a="1"/>
  <c r="L100" i="1" s="1"/>
  <c r="L99" i="1"/>
  <c r="L99" i="1" a="1"/>
  <c r="L98" i="1" a="1"/>
  <c r="L98" i="1" s="1"/>
  <c r="L97" i="1"/>
  <c r="L97" i="1" a="1"/>
  <c r="L96" i="1" a="1"/>
  <c r="L96" i="1" s="1"/>
  <c r="L95" i="1" a="1"/>
  <c r="L95" i="1" s="1"/>
  <c r="L94" i="1" a="1"/>
  <c r="L94" i="1" s="1"/>
  <c r="L93" i="1"/>
  <c r="L93" i="1" a="1"/>
  <c r="L92" i="1" a="1"/>
  <c r="L92" i="1" s="1"/>
  <c r="L91" i="1"/>
  <c r="L91" i="1" a="1"/>
  <c r="L90" i="1" a="1"/>
  <c r="L90" i="1" s="1"/>
  <c r="L89" i="1" a="1"/>
  <c r="L89" i="1" s="1"/>
  <c r="L88" i="1" a="1"/>
  <c r="L88" i="1" s="1"/>
  <c r="L75" i="1"/>
  <c r="L75" i="1" a="1"/>
  <c r="U62" i="1"/>
  <c r="T62" i="1"/>
  <c r="S62" i="1"/>
  <c r="R62" i="1"/>
  <c r="Q62" i="1"/>
  <c r="P62" i="1"/>
  <c r="O62" i="1"/>
  <c r="N62" i="1"/>
  <c r="M62" i="1"/>
  <c r="L62" i="1"/>
  <c r="J62" i="1"/>
  <c r="I62" i="1"/>
  <c r="H62" i="1"/>
  <c r="G62" i="1"/>
  <c r="F62" i="1"/>
  <c r="E62" i="1"/>
  <c r="D62" i="1"/>
  <c r="C62" i="1"/>
  <c r="B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6" authorId="0" shapeId="0" xr:uid="{920A91F9-0E36-4C57-B8D2-3C77FEE45D13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7" authorId="0" shapeId="0" xr:uid="{DCE78F94-2E97-41BF-B494-78C59368754B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8" authorId="0" shapeId="0" xr:uid="{2862F46B-11A2-4585-A8B9-F3C8503367AE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9" authorId="0" shapeId="0" xr:uid="{926ACBB3-1826-462F-BE7B-30ACD541CCA9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81" authorId="0" shapeId="0" xr:uid="{0D8FA460-ADE9-4DA6-8261-E5AD6FE1CC55}">
      <text>
        <r>
          <rPr>
            <sz val="10"/>
            <rFont val="Arial"/>
            <family val="2"/>
          </rPr>
          <t xml:space="preserve">ESTIMADO
</t>
        </r>
      </text>
    </comment>
    <comment ref="F82" authorId="0" shapeId="0" xr:uid="{F9AD0CAF-9BF1-415B-B5E5-BEE8D40DBCF7}">
      <text>
        <r>
          <rPr>
            <sz val="10"/>
            <rFont val="Arial"/>
            <family val="2"/>
          </rPr>
          <t xml:space="preserve">ESTIMADO
</t>
        </r>
      </text>
    </comment>
    <comment ref="F83" authorId="0" shapeId="0" xr:uid="{7BDE64A8-6B8F-4965-BD58-E1D726E92C39}">
      <text>
        <r>
          <rPr>
            <sz val="10"/>
            <rFont val="Arial"/>
            <family val="2"/>
          </rPr>
          <t xml:space="preserve">FOLHA - REFERÊNCIA JUL/20 - LANÇADO PLANILHA PAGAMENTO GEFIC EM AGO/20.
</t>
        </r>
      </text>
    </comment>
    <comment ref="F84" authorId="0" shapeId="0" xr:uid="{E5B56BD5-CC1E-4A74-8E54-09B0CF0E2090}">
      <text>
        <r>
          <rPr>
            <sz val="10"/>
            <rFont val="Arial"/>
            <family val="2"/>
          </rPr>
          <t xml:space="preserve">FOLHA - REFERÊNCIA AGO/20 - LANÇADO PLANILHA PAGAMENTO GEFIC EM SET/20.
</t>
        </r>
      </text>
    </comment>
    <comment ref="F85" authorId="0" shapeId="0" xr:uid="{183E11D3-BA59-4A33-A0F8-A902A1484E45}">
      <text>
        <r>
          <rPr>
            <sz val="10"/>
            <rFont val="Arial"/>
            <family val="2"/>
          </rPr>
          <t xml:space="preserve">FOLHA - REFERÊNCIA SET/20 - LANÇADO PLANILHA PAGAMENTO GEFIC EM OUT/20 
</t>
        </r>
      </text>
    </comment>
    <comment ref="F86" authorId="0" shapeId="0" xr:uid="{4DB4C3C3-D18B-47CD-AFF9-C5590E0AC817}">
      <text>
        <r>
          <rPr>
            <sz val="10"/>
            <rFont val="Arial"/>
            <family val="2"/>
          </rPr>
          <t xml:space="preserve">FOLHA - REFERÊNCIA OUT/20 - LANÇADO PLANILHA PAGAMENTO GEFIC EM NOV/20.
</t>
        </r>
      </text>
    </comment>
    <comment ref="F87" authorId="0" shapeId="0" xr:uid="{4B3B7A4C-6CFE-4316-A9A5-7AB5144DA6C3}">
      <text>
        <r>
          <rPr>
            <sz val="10"/>
            <rFont val="Arial"/>
            <family val="2"/>
          </rPr>
          <t xml:space="preserve">FOLHA - REFERÊNCIA NOV/20 - LANÇADO PLANILHA PAGAMENTO GEFIC EM DEZ/20.
</t>
        </r>
      </text>
    </comment>
    <comment ref="F100" authorId="0" shapeId="0" xr:uid="{A35D7758-9A38-449F-95AE-C05E1B62B9AA}">
      <text>
        <r>
          <rPr>
            <sz val="10"/>
            <rFont val="Arial"/>
            <family val="2"/>
          </rPr>
          <t>R$ 121,56 (6 DIAS) RESTANTE TELEFONIA FIXA -REFERÊNCIA NOV/19 - LANÇADO PLANILHA GEFIC EM DEZ/19 (PLANILHA DEZ/19 FOI RETIFICADA- ALTERANDO O VALOR PARA 650,04.
.
R$ 3.213,25TELEFONIA FIXA -REFERÊNCIA JAN/20 - LANÇADO PLANILHA GEFIC EM JAN/20</t>
        </r>
      </text>
    </comment>
    <comment ref="F101" authorId="0" shapeId="0" xr:uid="{8C1647C1-53E2-49D5-931F-F0E4390AD0C8}">
      <text>
        <r>
          <rPr>
            <sz val="10"/>
            <rFont val="Arial"/>
            <family val="2"/>
          </rPr>
          <t>R$ 121,56 (6 DIAS) RESTANTE TELEFONIA FIXA -REFERÊNCIA NOV/19 - LANÇADO PLANILHA GEFIC EM DEZ/19 (PLANILHA DEZ/19 FOI RETIFICADA- ALTERANDO O VALOR PARA 650,04.
.
R$ 3.213,25TELEFONIA FIXA -REFERÊNCIA JAN/20 - LANÇADO PLANILHA GEFIC EM JAN/20</t>
        </r>
      </text>
    </comment>
    <comment ref="F108" authorId="0" shapeId="0" xr:uid="{7029F5F7-7BAA-462E-929A-284044BF1A7D}">
      <text>
        <r>
          <rPr>
            <sz val="10"/>
            <rFont val="Arial"/>
            <family val="2"/>
          </rPr>
          <t xml:space="preserve">OI - REFERÊNCIA AGO/20 - LANÇADO PLANILHA PAGAMENTO GEFIC EM AGO/20
</t>
        </r>
      </text>
    </comment>
    <comment ref="F109" authorId="0" shapeId="0" xr:uid="{33A14A95-575F-4F76-BF1F-CE867278826F}">
      <text>
        <r>
          <rPr>
            <sz val="10"/>
            <rFont val="Arial"/>
            <family val="2"/>
          </rPr>
          <t xml:space="preserve">OI - REFERÊNCIA SET/20 - LANÇADO PLANILHA PAGAMENTO GEFIC EM SET/20
</t>
        </r>
      </text>
    </comment>
    <comment ref="F110" authorId="0" shapeId="0" xr:uid="{7D5ADBDB-DBD3-4D74-8E8A-8626C392231C}">
      <text>
        <r>
          <rPr>
            <sz val="10"/>
            <rFont val="Arial"/>
            <family val="2"/>
          </rPr>
          <t xml:space="preserve">OI - REFERÊNCIA OUT/20 - LANÇADO PLANILHA PAGAMENTO GEFIC EM OUT/20
</t>
        </r>
        <r>
          <rPr>
            <sz val="9"/>
            <color rgb="FF000000"/>
            <rFont val="Segoe UI"/>
            <family val="2"/>
            <charset val="1"/>
          </rPr>
          <t>.
CONSOLIDADO INCLUINDO OS MESES DE FEV A JUN/20</t>
        </r>
      </text>
    </comment>
    <comment ref="F111" authorId="0" shapeId="0" xr:uid="{C6ABE348-87DD-4814-843F-397B5131E437}">
      <text>
        <r>
          <rPr>
            <sz val="10"/>
            <rFont val="Arial"/>
            <family val="2"/>
          </rPr>
          <t xml:space="preserve">OI - REFERÊNCIA NOV/20 - LANÇADO PLANILHA PAGAMENTO GEFIC EM NOV/20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112" authorId="0" shapeId="0" xr:uid="{CEBD48A4-DCDA-4EF9-A08B-4E55F3D70936}">
      <text>
        <r>
          <rPr>
            <sz val="10"/>
            <rFont val="Arial"/>
            <family val="2"/>
          </rPr>
          <t xml:space="preserve">OI - REFERÊNCIA DEZ/20 - LANÇADO PLANILHA PAGAMENTO GEFIC EM DEZ/20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113" authorId="0" shapeId="0" xr:uid="{946D7D57-2422-414B-BFAF-5EE3B535F25A}">
      <text>
        <r>
          <rPr>
            <sz val="10"/>
            <rFont val="Arial"/>
            <family val="2"/>
          </rPr>
          <t xml:space="preserve">ENERGIA - REFERÊNCIA DEZ/19 - LANÇADO PLANILHA PAGAMENTO GEFIC EM JAN/20
</t>
        </r>
      </text>
    </comment>
    <comment ref="F114" authorId="0" shapeId="0" xr:uid="{A1C4118D-CF91-41FB-8366-DA8B3CFA83D2}">
      <text>
        <r>
          <rPr>
            <sz val="10"/>
            <rFont val="Arial"/>
            <family val="2"/>
          </rPr>
          <t xml:space="preserve">ESTIMATIVA JAN/20
</t>
        </r>
      </text>
    </comment>
    <comment ref="F115" authorId="0" shapeId="0" xr:uid="{E7BAA64F-263D-4412-BCD7-13C1A083FB3B}">
      <text>
        <r>
          <rPr>
            <sz val="10"/>
            <rFont val="Arial"/>
            <family val="2"/>
          </rPr>
          <t xml:space="preserve">ENERGIA - REFERÊNCIA FEV20 - LANÇADO PLANILHA PAGAMENTO GEFIC EM MAR/20
</t>
        </r>
      </text>
    </comment>
    <comment ref="F116" authorId="0" shapeId="0" xr:uid="{D8965266-354C-478C-B914-445AD8CE28CC}">
      <text>
        <r>
          <rPr>
            <sz val="10"/>
            <rFont val="Arial"/>
            <family val="2"/>
          </rPr>
          <t xml:space="preserve">ESTIMATIVA FEV20
</t>
        </r>
      </text>
    </comment>
    <comment ref="F117" authorId="0" shapeId="0" xr:uid="{1BBB099E-19B8-45A2-8D60-F350DA87872E}">
      <text>
        <r>
          <rPr>
            <sz val="10"/>
            <rFont val="Arial"/>
            <family val="2"/>
          </rPr>
          <t xml:space="preserve">REFERÊNCIA ABR/20 - LANÇADO PLANILHA PAGAMENTO GEFIC EM MAI/20
</t>
        </r>
      </text>
    </comment>
    <comment ref="F118" authorId="0" shapeId="0" xr:uid="{09B19645-C06A-49A2-81F1-17A10E1BC050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119" authorId="0" shapeId="0" xr:uid="{6A9EE7D4-AA43-4D38-8FDE-47E91D7D783C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120" authorId="0" shapeId="0" xr:uid="{B6C7ABC7-6CB2-4E28-9184-6787AB594A8D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121" authorId="0" shapeId="0" xr:uid="{1FB27D4D-DF69-4D3B-95DC-533D3613D269}">
      <text>
        <r>
          <rPr>
            <sz val="10"/>
            <rFont val="Arial"/>
            <family val="2"/>
          </rPr>
          <t xml:space="preserve">ENERGIA - REFERÊNCIA AGO/20 - LANÇADO PLANILHA PAGAMENTO GEFIC EM SET/20
</t>
        </r>
      </text>
    </comment>
    <comment ref="F122" authorId="0" shapeId="0" xr:uid="{BF38E868-18EC-42B6-BA1A-5FA1949A37FE}">
      <text>
        <r>
          <rPr>
            <sz val="10"/>
            <rFont val="Arial"/>
            <family val="2"/>
          </rPr>
          <t xml:space="preserve">ENERGIA - REFERÊNCIA SET/20 - LANÇADO PLANILHA PAGAMENTO GEFIC EM OUT/20
</t>
        </r>
      </text>
    </comment>
    <comment ref="F123" authorId="0" shapeId="0" xr:uid="{9436CC72-27C6-4923-A656-17A7524DE11B}">
      <text>
        <r>
          <rPr>
            <sz val="10"/>
            <rFont val="Arial"/>
            <family val="2"/>
          </rPr>
          <t xml:space="preserve">ENERGIA - REFERÊNCIA OUT/20 - LANÇADO PLANILHA PAGAMENTO GEFIC EM NOV/20
</t>
        </r>
      </text>
    </comment>
    <comment ref="F124" authorId="0" shapeId="0" xr:uid="{B341C1D8-7519-4025-80A1-575AF1CCDCBE}">
      <text>
        <r>
          <rPr>
            <sz val="10"/>
            <rFont val="Arial"/>
            <family val="2"/>
          </rPr>
          <t xml:space="preserve">ENERGIA - LANÇADO PLANILHA PAGAMENTO GEFIC EM DEZ/20
.
NOV/20.......................... R$ 62.491,85
DEZ/20..........................R$ 58.929,91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25" authorId="0" shapeId="0" xr:uid="{FC168D9D-D8E0-4004-9CB5-A19402CD6078}">
      <text>
        <r>
          <rPr>
            <sz val="10"/>
            <rFont val="Arial"/>
            <family val="2"/>
          </rPr>
          <t xml:space="preserve">ENERGIA - LANÇADO PLANILHA PAGAMENTO GEFIC EM DEZ/20
.
NOV/20.......................... R$ 62.491,85
DEZ/20..........................R$ 58.929,91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<sst xmlns="http://schemas.openxmlformats.org/spreadsheetml/2006/main" count="231" uniqueCount="63">
  <si>
    <t>Relatório Resumido da Execução Orçamentária e Financeira por Contrato de Gestão</t>
  </si>
  <si>
    <t>Mês/Ano: 2020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</si>
  <si>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</si>
  <si>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</si>
  <si>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</si>
  <si>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</si>
  <si>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</si>
  <si>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 xml:space="preserve">Contrato de Gestão nº: CONTRATO Nº 096/2016  -4º Termo Aditivo E 5° Termo Aditivo 6º Termo Aditivo </t>
  </si>
  <si>
    <t>Vigência do Contrato de Gestão - Início 04/07/2013     Término 03/07/2014 /  4º Termo Aditivo: 25/11/19 a 24/05/2020  /5º Termo Aditivo: Início  Término  Término  / 6º Termo Aditivo: Início  Término  Término  /</t>
  </si>
  <si>
    <t>Previsão de Repasse Mensal do Contrato de Gestão/4 ° ADITIVO - Custeio : R$ 5.215.927,91    5 ° ADITIVO - Custeio : 649796,53R$  6 ° ADITIVO - Custeio : R$ 5.867.659,22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</si>
  <si>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</si>
  <si>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</si>
  <si>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</si>
  <si>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</si>
  <si>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</si>
  <si>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</si>
  <si>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</si>
  <si>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</si>
  <si>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</si>
  <si>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</si>
  <si>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</si>
  <si>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</si>
  <si>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</si>
  <si>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</si>
  <si>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</si>
  <si>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</si>
  <si>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</si>
  <si>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</si>
  <si>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</si>
  <si>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</si>
  <si>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</si>
  <si>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</si>
  <si>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</si>
  <si>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</si>
  <si>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</si>
  <si>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</si>
  <si>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</si>
  <si>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</si>
  <si>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</si>
  <si>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</si>
  <si>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</si>
  <si>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</si>
  <si>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</si>
  <si>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</si>
  <si>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</si>
  <si>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</si>
  <si>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SES/GAAL-11410, SES/GMAE-14421 E SES/SUPECC-03082.</t>
  </si>
  <si>
    <t>Folha referência mês anterior, Lançado na Planilha de Previsão Mensal de Repasse - GEFIC</t>
  </si>
  <si>
    <t>*Glosa - Servidores cedidos.</t>
  </si>
  <si>
    <t>FOLHA - REFERÊNCIA OUT/20</t>
  </si>
  <si>
    <t>Glosa -Residentes (Programa de Residência Médica).</t>
  </si>
  <si>
    <t>GLOSA CONTRATOS/ EMPRESA</t>
  </si>
  <si>
    <t>3.3.90.39.04</t>
  </si>
  <si>
    <t>Glosa- Concessionárias (faturas da energia).</t>
  </si>
  <si>
    <t>Glosa- Redução valor contrato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</si>
  <si>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</si>
  <si>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</si>
  <si>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OBJETO: TERCEIRO TERMO ADITIVO AO CONTRATO DE GESTÃO Nº 096/2016 - SES COMO INSTITUTO DE GESTÃO E HUMANIZAÇÃO - IGH, PARA O GERENCIAMENTO,OPERACIONALIZAÇÃO E EXECUÇÃO DE AÇÕES E SERVIÇOS DE SAÚDE DO HOSPITAL DEURGÊNCIAS DE APARECIDA DE GOIÂNIA - HUAPA, PERÍODO DE 12 MESES. O ADITIVO TEM COMO OBJETOS: PRORROGAR A VIGÊNCIA DO CONTRATO DE GESTÃO Nº 096/2016-SES/GO, POR UM PERÍODO DE 12 (DOZE) MESES, A PARTIR DE 25/11/2018, OU ATÉ A CONCLUSÃO DE NOVO CHAMAMENTO PÚBLICO PARA CONTRATAÇÃO DE ORGANIZAÇÃO SOCIAL PARA O HUAPA, CONFORME OFÍCIO CIRCULAR Nº111/2016-GAB/SES-GO.
.
PARCELA - IGH- HUAPA /DEZ/18..................R$ 95.275,80.                                                                                                                                                                                                                                                                                                              OBJETO: TERCEIRO TERMO ADITIVO AO CONTRATO DE GESTÃO Nº 096/2016 - SES COM OINSTITUTO DE GESTÃO E HUMANIZAÇÃO - IGH, PARA O GERENCIAMENTO,OPERACIONALIZAÇÃO E EXECUÇÃO DE AÇÕES E SERVIÇOS DE SAÚDE DO HOSPITAL DE URGÊNCIAS DE APARECIDA DE GOIÂNIA - HUAPA, PERÍODO DE 12 MESES. REPASSE DE RECURSOS FINANCEIROS PARA CUSTEIO DOS PROGRAMAS DE RESIDÊNCIA MÉDICA E EMÁREA DA SAÚDE DO HUAPA.
.
PARCELA - RES.MES-HUAPA-NOV/18.................R$ 6.761,09 .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PARCELA - RES.MED.HUAPA-DEZ/18.................R$ 33.805,47 . 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OBJETO: TERCEIRO TERMO ADITIVO AO CONTRATO DE GESTÃO Nº 096/2016 - SES COM O INSTITUTO DE GESTÃO E HUMANIZAÇÃO - IGH, PARA O GERENCIAMENTO,OPERACIONALIZAÇÃO E EXECUÇÃO DEAÇÕES E SERVIÇOS DE SAÚDE DO HOSPITAL DEURGÊNCIAS DE APARECIDA DE GOIÂNIA - HUAPA, PERÍODO DE 12 MESES. O ADITIVO TEM COMO OBJETOS: PRORROGAR A VIGÊNCIA DO CONTRATO DE GESTÃO Nº 096/2016-SES/GO, POR UM PERÍODO DE 12 (DOZE) MESES, A PARTIR DE 25/11/2018, OU ATÉ ACONCLUSÃO DE NOVO CHAMAMENTO PÚBLICO PARA CONTRATAÇÃO DE ORGANIZAÇÃO SOCIAL
 PARA O HUAPA, CONFORME OFÍCIO CIRCULAR Nº111/2016-GAB/SES-GO.
.
PARCELA - IGH-HUAPA- DEZ/18........................R$ 1.399.415,12.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OBJETO: SEGUNDO TERMO ADITIVO AO CONTRATO DE GESTÃO Nº 096/2016 - SES COM O INSTITUTO DE GESTÃO E HUMANIZAÇÃO - IGH, PARA O ERENCIAMENTO, OPERACIONALIZAÇÃO E EXECUÇÃO DE AÇÕES E SERVIÇOS DE SAÚDE DO HOSPITAL DE URGÊNCIAS DE APARECIDA DE GOIÂNIA - HUAPA, PELO PERÍODO DE 12 MESES, A PARTIR DE 25/11/2017.NESSE MOMENTO O ADITIVO TEM COMO OBJETOS: PRORROGAR A VIGÊNCIA DO CONTRATO DE GESTÃO; REPACTUAR A META PARA ATENDIMENO DE URGÊNCIA E CONSEQUENTE ALTERAÇÃO DO ITEM 02 DO INCISO III DO ANEXO TÉCNICO I DO CONTRATO DE GESTÃO; REPACTUAÇÃO DO VALOR DO REPASSE MENSAL PARA O 2º TERMO ADITIVO AO CONTRATO DE GESTÃO.
.
PARCELA - IGH- HUAPA /NOV/18....................R$ 570.337,18.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</si>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</sst>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3" fontId="0" fillId="0" borderId="0" xfId="0" applyNumberFormat="1"/>
    <xf numFmtId="17" fontId="3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6" fillId="4" borderId="13" xfId="0" applyNumberFormat="1" applyFont="1" applyFill="1" applyBorder="1" applyAlignment="1">
      <alignment horizontal="right" wrapText="1"/>
    </xf>
    <xf numFmtId="164" fontId="7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4" fontId="3" fillId="0" borderId="17" xfId="1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3" fillId="0" borderId="17" xfId="2" applyFont="1" applyBorder="1" applyAlignment="1" applyProtection="1">
      <alignment horizontal="right" vertical="center"/>
    </xf>
    <xf numFmtId="164" fontId="3" fillId="0" borderId="17" xfId="1" applyNumberFormat="1" applyFont="1" applyBorder="1" applyAlignment="1">
      <alignment horizontal="right" vertical="center"/>
    </xf>
    <xf numFmtId="164" fontId="11" fillId="0" borderId="17" xfId="2" applyFont="1" applyBorder="1" applyAlignment="1" applyProtection="1">
      <alignment horizontal="right" vertical="center"/>
    </xf>
    <xf numFmtId="0" fontId="3" fillId="0" borderId="17" xfId="0" applyFont="1" applyBorder="1" applyAlignment="1">
      <alignment vertical="center" wrapText="1"/>
    </xf>
    <xf numFmtId="49" fontId="0" fillId="0" borderId="17" xfId="0" applyNumberFormat="1" applyBorder="1" applyAlignment="1">
      <alignment horizontal="center" vertical="center"/>
    </xf>
    <xf numFmtId="166" fontId="3" fillId="0" borderId="17" xfId="0" applyNumberFormat="1" applyFont="1" applyBorder="1" applyAlignment="1">
      <alignment vertical="center" wrapText="1"/>
    </xf>
    <xf numFmtId="0" fontId="6" fillId="5" borderId="17" xfId="0" applyFont="1" applyFill="1" applyBorder="1" applyAlignment="1">
      <alignment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65" xfId="1" xr:uid="{DEF4EE7F-B57A-4233-A14D-82DE6B810352}"/>
    <cellStyle name="Vírgula 44" xfId="2" xr:uid="{7B0874BF-0BB9-4967-8962-A406F7760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7C33-492D-4B28-B577-D2067D430D50}">
  <sheetPr codeName="Planilha7">
    <tabColor rgb="FF92D050"/>
    <pageSetUpPr fitToPage="1"/>
  </sheetPr>
  <dimension ref="A1:W176"/>
  <sheetViews>
    <sheetView tabSelected="1" topLeftCell="A13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83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5.140625" customWidth="1"/>
    <col min="12" max="13" width="15.28515625" style="4" customWidth="1"/>
    <col min="14" max="14" width="15.28515625" style="84" customWidth="1"/>
    <col min="15" max="15" width="15.28515625" style="4" customWidth="1"/>
    <col min="16" max="16" width="15.42578125" style="4" customWidth="1"/>
    <col min="17" max="22" width="15.42578125" customWidth="1"/>
    <col min="23" max="23" width="14.28515625" bestFit="1" customWidth="1"/>
    <col min="24" max="24" width="17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Q4" s="5"/>
      <c r="R4" s="5"/>
      <c r="S4" s="5"/>
      <c r="T4" s="5"/>
      <c r="U4" s="5"/>
      <c r="V4" s="5"/>
    </row>
    <row r="5" spans="1:22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Q6" s="5"/>
      <c r="R6" s="5"/>
      <c r="S6" s="5"/>
      <c r="T6" s="5"/>
      <c r="U6" s="5"/>
      <c r="V6" s="5"/>
    </row>
    <row r="7" spans="1:2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Q7" s="5"/>
      <c r="R7" s="5"/>
      <c r="S7" s="5"/>
      <c r="T7" s="5"/>
      <c r="U7" s="5"/>
      <c r="V7" s="5"/>
    </row>
    <row r="8" spans="1:22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Q9" s="5"/>
      <c r="R9" s="5"/>
      <c r="S9" s="5"/>
      <c r="T9" s="5"/>
      <c r="U9" s="5"/>
      <c r="V9" s="5"/>
    </row>
    <row r="10" spans="1:2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Q10" s="5"/>
      <c r="R10" s="5"/>
      <c r="S10" s="5"/>
      <c r="T10" s="5"/>
      <c r="U10" s="5"/>
      <c r="V10" s="5"/>
    </row>
    <row r="11" spans="1:22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Q12" s="5"/>
      <c r="R12" s="5"/>
      <c r="S12" s="5"/>
      <c r="T12" s="5"/>
      <c r="U12" s="5"/>
      <c r="V12" s="5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3"/>
      <c r="R15" s="13"/>
      <c r="S15" s="13"/>
      <c r="T15" s="13"/>
      <c r="U15" s="13"/>
      <c r="V15" s="13"/>
    </row>
    <row r="16" spans="1:22" ht="18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3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3" ht="15.75" customHeight="1" thickBot="1" x14ac:dyDescent="0.3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3" ht="15.75" customHeight="1" thickBot="1" x14ac:dyDescent="0.3">
      <c r="A19" s="15" t="s">
        <v>12</v>
      </c>
      <c r="B19" s="16"/>
      <c r="C19" s="17" t="s">
        <v>13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75" customHeight="1" thickBot="1" x14ac:dyDescent="0.3">
      <c r="A20" s="15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2" t="s">
        <v>20</v>
      </c>
      <c r="P20" s="22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spans="1:23" ht="33" customHeight="1" thickBot="1" x14ac:dyDescent="0.3">
      <c r="A21" s="15"/>
      <c r="B21" s="18"/>
      <c r="C21" s="19"/>
      <c r="D21" s="23" t="s">
        <v>25</v>
      </c>
      <c r="E21" s="23" t="s">
        <v>26</v>
      </c>
      <c r="F21" s="23" t="s">
        <v>27</v>
      </c>
      <c r="G21" s="23" t="s">
        <v>25</v>
      </c>
      <c r="H21" s="23" t="s">
        <v>26</v>
      </c>
      <c r="I21" s="23" t="s">
        <v>27</v>
      </c>
      <c r="J21" s="23" t="s">
        <v>25</v>
      </c>
      <c r="K21" s="23" t="s">
        <v>28</v>
      </c>
      <c r="L21" s="24" t="s">
        <v>25</v>
      </c>
      <c r="M21" s="24" t="s">
        <v>26</v>
      </c>
      <c r="N21" s="24" t="s">
        <v>27</v>
      </c>
      <c r="O21" s="24" t="s">
        <v>25</v>
      </c>
      <c r="P21" s="24" t="s">
        <v>26</v>
      </c>
      <c r="Q21" s="23"/>
      <c r="R21" s="23" t="s">
        <v>25</v>
      </c>
      <c r="S21" s="23" t="s">
        <v>26</v>
      </c>
      <c r="T21" s="23" t="s">
        <v>25</v>
      </c>
      <c r="U21" s="23" t="s">
        <v>29</v>
      </c>
      <c r="V21" s="19"/>
    </row>
    <row r="22" spans="1:23" ht="15.75" thickBot="1" x14ac:dyDescent="0.3">
      <c r="A22" s="25">
        <v>43831</v>
      </c>
      <c r="B22" s="26">
        <v>5215927.91</v>
      </c>
      <c r="C22" s="26">
        <v>5215927.91</v>
      </c>
      <c r="D22" s="26">
        <v>3388165.71</v>
      </c>
      <c r="E22" s="26"/>
      <c r="F22" s="26"/>
      <c r="G22" s="26">
        <v>3388165.7100000004</v>
      </c>
      <c r="H22" s="26"/>
      <c r="I22" s="26"/>
      <c r="J22" s="26">
        <v>1439688.43</v>
      </c>
      <c r="K22" s="27">
        <v>43831</v>
      </c>
      <c r="L22" s="28">
        <v>3388165.7100000004</v>
      </c>
      <c r="M22" s="28"/>
      <c r="N22" s="28"/>
      <c r="O22" s="29"/>
      <c r="P22" s="29"/>
      <c r="Q22" s="30"/>
      <c r="R22" s="30"/>
      <c r="S22" s="30"/>
      <c r="T22" s="30"/>
      <c r="U22" s="30"/>
      <c r="V22" s="31">
        <f t="shared" ref="V22:V61" si="0">((L22+M22+N22)-O22-P22-Q22+(R22+S22+T22+U22))</f>
        <v>3388165.7100000004</v>
      </c>
      <c r="W22" s="32"/>
    </row>
    <row r="23" spans="1:23" ht="15.75" thickBot="1" x14ac:dyDescent="0.3">
      <c r="A23" s="33">
        <v>43862</v>
      </c>
      <c r="B23" s="26">
        <v>5865724.4400000004</v>
      </c>
      <c r="C23" s="26">
        <v>5865724.4400000004</v>
      </c>
      <c r="D23" s="26">
        <v>14780456.530000001</v>
      </c>
      <c r="E23" s="26"/>
      <c r="F23" s="26">
        <v>34845.410000000003</v>
      </c>
      <c r="G23" s="26">
        <v>3714521.6</v>
      </c>
      <c r="H23" s="26"/>
      <c r="I23" s="26"/>
      <c r="J23" s="26">
        <v>1390865.87</v>
      </c>
      <c r="K23" s="27">
        <v>43831</v>
      </c>
      <c r="L23" s="28">
        <v>388073.77</v>
      </c>
      <c r="M23" s="28"/>
      <c r="N23" s="28"/>
      <c r="O23" s="29"/>
      <c r="P23" s="29"/>
      <c r="Q23" s="30"/>
      <c r="R23" s="30"/>
      <c r="S23" s="30"/>
      <c r="T23" s="30"/>
      <c r="U23" s="30"/>
      <c r="V23" s="31">
        <f t="shared" si="0"/>
        <v>388073.77</v>
      </c>
      <c r="W23" s="32"/>
    </row>
    <row r="24" spans="1:23" ht="15.75" thickBot="1" x14ac:dyDescent="0.3">
      <c r="A24" s="33">
        <v>43862</v>
      </c>
      <c r="B24" s="26"/>
      <c r="C24" s="26"/>
      <c r="D24" s="26"/>
      <c r="E24" s="26"/>
      <c r="F24" s="26"/>
      <c r="G24" s="26"/>
      <c r="H24" s="26"/>
      <c r="I24" s="26"/>
      <c r="J24" s="26"/>
      <c r="K24" s="27">
        <v>43862</v>
      </c>
      <c r="L24" s="28">
        <v>3326447.83</v>
      </c>
      <c r="M24" s="28"/>
      <c r="N24" s="28"/>
      <c r="O24" s="29"/>
      <c r="P24" s="29"/>
      <c r="Q24" s="30"/>
      <c r="R24" s="30"/>
      <c r="S24" s="30"/>
      <c r="T24" s="30"/>
      <c r="U24" s="30"/>
      <c r="V24" s="31">
        <f t="shared" si="0"/>
        <v>3326447.83</v>
      </c>
      <c r="W24" s="32"/>
    </row>
    <row r="25" spans="1:23" ht="15.75" thickBot="1" x14ac:dyDescent="0.3">
      <c r="A25" s="33">
        <v>43862</v>
      </c>
      <c r="B25" s="26"/>
      <c r="C25" s="26"/>
      <c r="D25" s="26"/>
      <c r="E25" s="26"/>
      <c r="F25" s="26"/>
      <c r="G25" s="26"/>
      <c r="H25" s="26"/>
      <c r="I25" s="26"/>
      <c r="J25" s="26"/>
      <c r="K25" s="27">
        <v>43407</v>
      </c>
      <c r="L25" s="28"/>
      <c r="M25" s="28"/>
      <c r="N25" s="28"/>
      <c r="O25" s="29"/>
      <c r="P25" s="29"/>
      <c r="Q25" s="30"/>
      <c r="R25" s="30">
        <v>577098.27</v>
      </c>
      <c r="S25" s="30"/>
      <c r="T25" s="30"/>
      <c r="U25" s="30"/>
      <c r="V25" s="31">
        <f t="shared" si="0"/>
        <v>577098.27</v>
      </c>
      <c r="W25" s="32"/>
    </row>
    <row r="26" spans="1:23" ht="15.75" thickBot="1" x14ac:dyDescent="0.3">
      <c r="A26" s="33">
        <v>43862</v>
      </c>
      <c r="B26" s="26"/>
      <c r="C26" s="26"/>
      <c r="D26" s="26"/>
      <c r="E26" s="26"/>
      <c r="F26" s="26"/>
      <c r="G26" s="26"/>
      <c r="H26" s="26"/>
      <c r="I26" s="26"/>
      <c r="J26" s="26"/>
      <c r="K26" s="27">
        <v>43437</v>
      </c>
      <c r="L26" s="28"/>
      <c r="M26" s="28"/>
      <c r="N26" s="28"/>
      <c r="O26" s="29"/>
      <c r="P26" s="29"/>
      <c r="Q26" s="30"/>
      <c r="R26" s="30">
        <v>1528496.3900000001</v>
      </c>
      <c r="S26" s="30"/>
      <c r="T26" s="30"/>
      <c r="U26" s="30"/>
      <c r="V26" s="31">
        <f t="shared" si="0"/>
        <v>1528496.3900000001</v>
      </c>
      <c r="W26" s="32"/>
    </row>
    <row r="27" spans="1:23" ht="15.75" thickBot="1" x14ac:dyDescent="0.3">
      <c r="A27" s="25">
        <v>43891</v>
      </c>
      <c r="B27" s="26">
        <v>5865724.4400000004</v>
      </c>
      <c r="C27" s="26">
        <v>5865724.4400000004</v>
      </c>
      <c r="D27" s="26">
        <v>1754403.65</v>
      </c>
      <c r="E27" s="26"/>
      <c r="F27" s="26">
        <v>674006.16</v>
      </c>
      <c r="G27" s="26">
        <v>9383280.8500000034</v>
      </c>
      <c r="H27" s="26"/>
      <c r="I27" s="26">
        <v>708851.57000000007</v>
      </c>
      <c r="J27" s="26">
        <v>1607098.69</v>
      </c>
      <c r="K27" s="27">
        <v>43862</v>
      </c>
      <c r="L27" s="28">
        <v>1148410.74</v>
      </c>
      <c r="M27" s="28"/>
      <c r="N27" s="28"/>
      <c r="O27" s="34"/>
      <c r="P27" s="34"/>
      <c r="Q27" s="35"/>
      <c r="R27" s="35"/>
      <c r="S27" s="35"/>
      <c r="T27" s="35"/>
      <c r="U27" s="35"/>
      <c r="V27" s="31">
        <f t="shared" si="0"/>
        <v>1148410.74</v>
      </c>
      <c r="W27" s="32"/>
    </row>
    <row r="28" spans="1:23" ht="15.75" thickBot="1" x14ac:dyDescent="0.3">
      <c r="A28" s="33">
        <v>43891</v>
      </c>
      <c r="B28" s="26"/>
      <c r="C28" s="26"/>
      <c r="D28" s="26"/>
      <c r="E28" s="26"/>
      <c r="F28" s="26"/>
      <c r="G28" s="26"/>
      <c r="H28" s="26"/>
      <c r="I28" s="26"/>
      <c r="J28" s="26"/>
      <c r="K28" s="27">
        <v>43891</v>
      </c>
      <c r="L28" s="28">
        <v>4258625.75</v>
      </c>
      <c r="M28" s="28"/>
      <c r="N28" s="28"/>
      <c r="O28" s="34"/>
      <c r="P28" s="34"/>
      <c r="Q28" s="35"/>
      <c r="R28" s="35"/>
      <c r="S28" s="35"/>
      <c r="T28" s="35"/>
      <c r="U28" s="35"/>
      <c r="V28" s="31">
        <f t="shared" si="0"/>
        <v>4258625.75</v>
      </c>
      <c r="W28" s="32"/>
    </row>
    <row r="29" spans="1:23" ht="15.75" thickBot="1" x14ac:dyDescent="0.3">
      <c r="A29" s="33">
        <v>43891</v>
      </c>
      <c r="B29" s="26"/>
      <c r="C29" s="26"/>
      <c r="D29" s="26"/>
      <c r="E29" s="26"/>
      <c r="F29" s="26"/>
      <c r="G29" s="26"/>
      <c r="H29" s="26"/>
      <c r="I29" s="26"/>
      <c r="J29" s="26"/>
      <c r="K29" s="27">
        <v>43922</v>
      </c>
      <c r="L29" s="28">
        <v>3976244.36</v>
      </c>
      <c r="M29" s="28"/>
      <c r="N29" s="28"/>
      <c r="O29" s="34"/>
      <c r="P29" s="34"/>
      <c r="Q29" s="35"/>
      <c r="R29" s="35"/>
      <c r="S29" s="35"/>
      <c r="T29" s="35"/>
      <c r="U29" s="35"/>
      <c r="V29" s="31">
        <f t="shared" si="0"/>
        <v>3976244.36</v>
      </c>
      <c r="W29" s="32"/>
    </row>
    <row r="30" spans="1:23" ht="15.75" thickBot="1" x14ac:dyDescent="0.3">
      <c r="A30" s="33">
        <v>43891</v>
      </c>
      <c r="B30" s="26"/>
      <c r="C30" s="26"/>
      <c r="D30" s="26"/>
      <c r="E30" s="26"/>
      <c r="F30" s="26"/>
      <c r="G30" s="26"/>
      <c r="H30" s="26"/>
      <c r="I30" s="26"/>
      <c r="J30" s="26"/>
      <c r="K30" s="27">
        <v>43891</v>
      </c>
      <c r="L30" s="28"/>
      <c r="M30" s="28"/>
      <c r="N30" s="28">
        <v>708851.57000000007</v>
      </c>
      <c r="O30" s="34"/>
      <c r="P30" s="34"/>
      <c r="Q30" s="35"/>
      <c r="R30" s="35"/>
      <c r="S30" s="35"/>
      <c r="T30" s="35"/>
      <c r="U30" s="35"/>
      <c r="V30" s="31">
        <f t="shared" si="0"/>
        <v>708851.57000000007</v>
      </c>
      <c r="W30" s="32"/>
    </row>
    <row r="31" spans="1:23" ht="15.75" thickBot="1" x14ac:dyDescent="0.3">
      <c r="A31" s="33">
        <v>43922</v>
      </c>
      <c r="B31" s="26">
        <v>5865724.4400000004</v>
      </c>
      <c r="C31" s="26">
        <v>5865724.4400000004</v>
      </c>
      <c r="D31" s="26"/>
      <c r="E31" s="26"/>
      <c r="F31" s="26">
        <v>9154.51</v>
      </c>
      <c r="G31" s="26">
        <v>840929.84</v>
      </c>
      <c r="H31" s="26"/>
      <c r="I31" s="26">
        <v>9154.51</v>
      </c>
      <c r="J31" s="26">
        <v>1584502.4</v>
      </c>
      <c r="K31" s="27">
        <v>43952</v>
      </c>
      <c r="L31" s="28">
        <v>840929.84</v>
      </c>
      <c r="M31" s="28"/>
      <c r="N31" s="28"/>
      <c r="O31" s="34"/>
      <c r="P31" s="34"/>
      <c r="Q31" s="35"/>
      <c r="R31" s="35"/>
      <c r="S31" s="35"/>
      <c r="T31" s="35"/>
      <c r="U31" s="35"/>
      <c r="V31" s="31">
        <f t="shared" si="0"/>
        <v>840929.84</v>
      </c>
      <c r="W31" s="32"/>
    </row>
    <row r="32" spans="1:23" ht="15.75" thickBot="1" x14ac:dyDescent="0.3">
      <c r="A32" s="25">
        <v>43952</v>
      </c>
      <c r="B32" s="26">
        <v>5866111.3899999997</v>
      </c>
      <c r="C32" s="26">
        <v>5866111.3899999997</v>
      </c>
      <c r="D32" s="26">
        <v>30343654.640000001</v>
      </c>
      <c r="E32" s="26">
        <v>980000</v>
      </c>
      <c r="F32" s="26"/>
      <c r="G32" s="26">
        <v>2267147.31</v>
      </c>
      <c r="H32" s="26">
        <v>980000</v>
      </c>
      <c r="I32" s="26"/>
      <c r="J32" s="26">
        <v>1560499.5</v>
      </c>
      <c r="K32" s="27">
        <v>43922</v>
      </c>
      <c r="L32" s="28">
        <v>304977.68</v>
      </c>
      <c r="M32" s="28"/>
      <c r="N32" s="28"/>
      <c r="O32" s="34"/>
      <c r="P32" s="34"/>
      <c r="Q32" s="35"/>
      <c r="R32" s="35"/>
      <c r="S32" s="35"/>
      <c r="T32" s="35"/>
      <c r="U32" s="35"/>
      <c r="V32" s="31">
        <f t="shared" si="0"/>
        <v>304977.68</v>
      </c>
      <c r="W32" s="32"/>
    </row>
    <row r="33" spans="1:23" ht="15.75" thickBot="1" x14ac:dyDescent="0.3">
      <c r="A33" s="33">
        <v>43952</v>
      </c>
      <c r="B33" s="26"/>
      <c r="C33" s="26"/>
      <c r="D33" s="26"/>
      <c r="E33" s="26"/>
      <c r="F33" s="26"/>
      <c r="G33" s="26"/>
      <c r="H33" s="26"/>
      <c r="I33" s="26"/>
      <c r="J33" s="26"/>
      <c r="K33" s="27">
        <v>43952</v>
      </c>
      <c r="L33" s="28">
        <v>1962169.63</v>
      </c>
      <c r="M33" s="28"/>
      <c r="N33" s="28"/>
      <c r="O33" s="34"/>
      <c r="P33" s="34"/>
      <c r="Q33" s="35"/>
      <c r="R33" s="35"/>
      <c r="S33" s="35"/>
      <c r="T33" s="35"/>
      <c r="U33" s="35"/>
      <c r="V33" s="31">
        <f t="shared" si="0"/>
        <v>1962169.63</v>
      </c>
      <c r="W33" s="32"/>
    </row>
    <row r="34" spans="1:23" ht="15.75" thickBot="1" x14ac:dyDescent="0.3">
      <c r="A34" s="25">
        <v>43952</v>
      </c>
      <c r="B34" s="26"/>
      <c r="C34" s="26"/>
      <c r="D34" s="26"/>
      <c r="E34" s="26"/>
      <c r="F34" s="26"/>
      <c r="G34" s="26"/>
      <c r="H34" s="26"/>
      <c r="I34" s="26"/>
      <c r="J34" s="26"/>
      <c r="K34" s="27">
        <v>43922</v>
      </c>
      <c r="L34" s="28"/>
      <c r="M34" s="28"/>
      <c r="N34" s="28">
        <v>9154.51</v>
      </c>
      <c r="O34" s="34"/>
      <c r="P34" s="34"/>
      <c r="Q34" s="35"/>
      <c r="R34" s="35"/>
      <c r="S34" s="35"/>
      <c r="T34" s="35"/>
      <c r="U34" s="35"/>
      <c r="V34" s="31">
        <f t="shared" si="0"/>
        <v>9154.51</v>
      </c>
      <c r="W34" s="32"/>
    </row>
    <row r="35" spans="1:23" ht="15.75" thickBot="1" x14ac:dyDescent="0.3">
      <c r="A35" s="33">
        <v>43983</v>
      </c>
      <c r="B35" s="26">
        <v>5867659.2199999997</v>
      </c>
      <c r="C35" s="26">
        <v>5867659.2199999997</v>
      </c>
      <c r="D35" s="26"/>
      <c r="E35" s="26">
        <v>1040346.25</v>
      </c>
      <c r="F35" s="26">
        <v>271576.90000000002</v>
      </c>
      <c r="G35" s="26">
        <v>7800648.8800000008</v>
      </c>
      <c r="H35" s="26">
        <v>694746.25</v>
      </c>
      <c r="I35" s="26">
        <v>271576.90000000002</v>
      </c>
      <c r="J35" s="26">
        <v>1648153.24</v>
      </c>
      <c r="K35" s="27">
        <v>43952</v>
      </c>
      <c r="L35" s="28">
        <v>1502512.4200000002</v>
      </c>
      <c r="M35" s="28"/>
      <c r="N35" s="28"/>
      <c r="O35" s="34"/>
      <c r="P35" s="34"/>
      <c r="Q35" s="35"/>
      <c r="R35" s="35"/>
      <c r="S35" s="35"/>
      <c r="T35" s="35"/>
      <c r="U35" s="35"/>
      <c r="V35" s="31">
        <f t="shared" si="0"/>
        <v>1502512.4200000002</v>
      </c>
      <c r="W35" s="32"/>
    </row>
    <row r="36" spans="1:23" ht="15.75" thickBot="1" x14ac:dyDescent="0.3">
      <c r="A36" s="33">
        <v>43983</v>
      </c>
      <c r="B36" s="26"/>
      <c r="C36" s="26"/>
      <c r="D36" s="26"/>
      <c r="E36" s="26"/>
      <c r="F36" s="26"/>
      <c r="G36" s="26"/>
      <c r="H36" s="26"/>
      <c r="I36" s="26"/>
      <c r="J36" s="26"/>
      <c r="K36" s="27">
        <v>43983</v>
      </c>
      <c r="L36" s="28">
        <v>3985970.6799999997</v>
      </c>
      <c r="M36" s="28"/>
      <c r="N36" s="28"/>
      <c r="O36" s="34"/>
      <c r="P36" s="34"/>
      <c r="Q36" s="35"/>
      <c r="R36" s="35"/>
      <c r="S36" s="35"/>
      <c r="T36" s="35"/>
      <c r="U36" s="35"/>
      <c r="V36" s="31">
        <f t="shared" si="0"/>
        <v>3985970.6799999997</v>
      </c>
      <c r="W36" s="32"/>
    </row>
    <row r="37" spans="1:23" ht="15.75" thickBot="1" x14ac:dyDescent="0.3">
      <c r="A37" s="33">
        <v>43983</v>
      </c>
      <c r="B37" s="26"/>
      <c r="C37" s="26"/>
      <c r="D37" s="26"/>
      <c r="E37" s="26"/>
      <c r="F37" s="26"/>
      <c r="G37" s="26"/>
      <c r="H37" s="26"/>
      <c r="I37" s="26"/>
      <c r="J37" s="26"/>
      <c r="K37" s="27">
        <v>44013</v>
      </c>
      <c r="L37" s="28">
        <v>2312165.7800000003</v>
      </c>
      <c r="M37" s="28"/>
      <c r="N37" s="28"/>
      <c r="O37" s="34"/>
      <c r="P37" s="34"/>
      <c r="Q37" s="35"/>
      <c r="R37" s="35"/>
      <c r="S37" s="35"/>
      <c r="T37" s="35"/>
      <c r="U37" s="35"/>
      <c r="V37" s="31">
        <f t="shared" si="0"/>
        <v>2312165.7800000003</v>
      </c>
      <c r="W37" s="32"/>
    </row>
    <row r="38" spans="1:23" ht="15.75" thickBot="1" x14ac:dyDescent="0.3">
      <c r="A38" s="33">
        <v>43983</v>
      </c>
      <c r="B38" s="26"/>
      <c r="C38" s="26"/>
      <c r="D38" s="26"/>
      <c r="E38" s="26"/>
      <c r="F38" s="26"/>
      <c r="G38" s="26"/>
      <c r="H38" s="26"/>
      <c r="I38" s="26"/>
      <c r="J38" s="26"/>
      <c r="K38" s="27">
        <v>43952</v>
      </c>
      <c r="L38" s="28"/>
      <c r="M38" s="28">
        <v>980000</v>
      </c>
      <c r="N38" s="28"/>
      <c r="O38" s="34"/>
      <c r="P38" s="34"/>
      <c r="Q38" s="35"/>
      <c r="R38" s="35"/>
      <c r="S38" s="35"/>
      <c r="T38" s="35"/>
      <c r="U38" s="35"/>
      <c r="V38" s="31">
        <f t="shared" si="0"/>
        <v>980000</v>
      </c>
      <c r="W38" s="32"/>
    </row>
    <row r="39" spans="1:23" ht="15.75" thickBot="1" x14ac:dyDescent="0.3">
      <c r="A39" s="25">
        <v>44013</v>
      </c>
      <c r="B39" s="26">
        <v>5867659.2199999997</v>
      </c>
      <c r="C39" s="26">
        <v>5867659.2199999997</v>
      </c>
      <c r="D39" s="26"/>
      <c r="E39" s="26"/>
      <c r="F39" s="26">
        <v>100294.73</v>
      </c>
      <c r="G39" s="26">
        <v>3518775.4699999997</v>
      </c>
      <c r="H39" s="26">
        <v>345600</v>
      </c>
      <c r="I39" s="26">
        <v>100294.73</v>
      </c>
      <c r="J39" s="26">
        <v>1591544.38</v>
      </c>
      <c r="K39" s="27">
        <v>43983</v>
      </c>
      <c r="L39" s="28">
        <v>233535.3</v>
      </c>
      <c r="M39" s="28"/>
      <c r="N39" s="28"/>
      <c r="O39" s="34"/>
      <c r="P39" s="34"/>
      <c r="Q39" s="35"/>
      <c r="R39" s="35"/>
      <c r="S39" s="35"/>
      <c r="T39" s="35"/>
      <c r="U39" s="35"/>
      <c r="V39" s="31">
        <f t="shared" si="0"/>
        <v>233535.3</v>
      </c>
      <c r="W39" s="32"/>
    </row>
    <row r="40" spans="1:23" ht="15.75" thickBot="1" x14ac:dyDescent="0.3">
      <c r="A40" s="33">
        <v>44013</v>
      </c>
      <c r="B40" s="26"/>
      <c r="C40" s="26"/>
      <c r="D40" s="26"/>
      <c r="E40" s="26"/>
      <c r="F40" s="26"/>
      <c r="G40" s="26"/>
      <c r="H40" s="26"/>
      <c r="I40" s="26"/>
      <c r="J40" s="26"/>
      <c r="K40" s="27">
        <v>44013</v>
      </c>
      <c r="L40" s="28">
        <v>1670313.36</v>
      </c>
      <c r="M40" s="28"/>
      <c r="N40" s="28"/>
      <c r="O40" s="34"/>
      <c r="P40" s="34"/>
      <c r="Q40" s="35"/>
      <c r="R40" s="35"/>
      <c r="S40" s="35"/>
      <c r="T40" s="35"/>
      <c r="U40" s="35"/>
      <c r="V40" s="31">
        <f t="shared" si="0"/>
        <v>1670313.36</v>
      </c>
      <c r="W40" s="32"/>
    </row>
    <row r="41" spans="1:23" ht="15.75" thickBot="1" x14ac:dyDescent="0.3">
      <c r="A41" s="33">
        <v>44013</v>
      </c>
      <c r="B41" s="26"/>
      <c r="C41" s="26"/>
      <c r="D41" s="26"/>
      <c r="E41" s="26"/>
      <c r="F41" s="26"/>
      <c r="G41" s="26"/>
      <c r="H41" s="26"/>
      <c r="I41" s="26"/>
      <c r="J41" s="26"/>
      <c r="K41" s="27">
        <v>44044</v>
      </c>
      <c r="L41" s="28">
        <v>1614926.81</v>
      </c>
      <c r="M41" s="28"/>
      <c r="N41" s="28"/>
      <c r="O41" s="34"/>
      <c r="P41" s="34"/>
      <c r="Q41" s="35"/>
      <c r="R41" s="35"/>
      <c r="S41" s="35"/>
      <c r="T41" s="35"/>
      <c r="U41" s="35"/>
      <c r="V41" s="31">
        <f t="shared" si="0"/>
        <v>1614926.81</v>
      </c>
      <c r="W41" s="32"/>
    </row>
    <row r="42" spans="1:23" ht="15.75" thickBot="1" x14ac:dyDescent="0.3">
      <c r="A42" s="33">
        <v>44013</v>
      </c>
      <c r="B42" s="26"/>
      <c r="C42" s="26"/>
      <c r="D42" s="26"/>
      <c r="E42" s="26"/>
      <c r="F42" s="26"/>
      <c r="G42" s="26"/>
      <c r="H42" s="26"/>
      <c r="I42" s="26"/>
      <c r="J42" s="26"/>
      <c r="K42" s="27">
        <v>43983</v>
      </c>
      <c r="L42" s="28"/>
      <c r="M42" s="28">
        <v>694746.25</v>
      </c>
      <c r="N42" s="28"/>
      <c r="O42" s="34"/>
      <c r="P42" s="34"/>
      <c r="Q42" s="35"/>
      <c r="R42" s="35"/>
      <c r="S42" s="35"/>
      <c r="T42" s="35"/>
      <c r="U42" s="35"/>
      <c r="V42" s="31">
        <f t="shared" si="0"/>
        <v>694746.25</v>
      </c>
      <c r="W42" s="32"/>
    </row>
    <row r="43" spans="1:23" ht="15.75" thickBot="1" x14ac:dyDescent="0.3">
      <c r="A43" s="33">
        <v>44013</v>
      </c>
      <c r="B43" s="26"/>
      <c r="C43" s="26"/>
      <c r="D43" s="26"/>
      <c r="E43" s="26"/>
      <c r="F43" s="26"/>
      <c r="G43" s="26"/>
      <c r="H43" s="26"/>
      <c r="I43" s="26"/>
      <c r="J43" s="26"/>
      <c r="K43" s="27">
        <v>44013</v>
      </c>
      <c r="L43" s="28"/>
      <c r="M43" s="28">
        <v>345600</v>
      </c>
      <c r="N43" s="28"/>
      <c r="O43" s="34"/>
      <c r="P43" s="34"/>
      <c r="Q43" s="35"/>
      <c r="R43" s="35"/>
      <c r="S43" s="35"/>
      <c r="T43" s="35"/>
      <c r="U43" s="35"/>
      <c r="V43" s="31">
        <f t="shared" si="0"/>
        <v>345600</v>
      </c>
      <c r="W43" s="32"/>
    </row>
    <row r="44" spans="1:23" ht="15.75" thickBot="1" x14ac:dyDescent="0.3">
      <c r="A44" s="33">
        <v>44013</v>
      </c>
      <c r="B44" s="26"/>
      <c r="C44" s="26"/>
      <c r="D44" s="26"/>
      <c r="E44" s="26"/>
      <c r="F44" s="26"/>
      <c r="G44" s="26"/>
      <c r="H44" s="26"/>
      <c r="I44" s="26"/>
      <c r="J44" s="26"/>
      <c r="K44" s="27">
        <v>43983</v>
      </c>
      <c r="L44" s="28"/>
      <c r="M44" s="28"/>
      <c r="N44" s="28">
        <v>271576.90000000002</v>
      </c>
      <c r="O44" s="34"/>
      <c r="P44" s="34"/>
      <c r="Q44" s="35"/>
      <c r="R44" s="35"/>
      <c r="S44" s="35"/>
      <c r="T44" s="35"/>
      <c r="U44" s="35"/>
      <c r="V44" s="31">
        <f t="shared" si="0"/>
        <v>271576.90000000002</v>
      </c>
      <c r="W44" s="32"/>
    </row>
    <row r="45" spans="1:23" ht="15.75" thickBot="1" x14ac:dyDescent="0.3">
      <c r="A45" s="33">
        <v>44013</v>
      </c>
      <c r="B45" s="26"/>
      <c r="C45" s="26"/>
      <c r="D45" s="26"/>
      <c r="E45" s="26"/>
      <c r="F45" s="26"/>
      <c r="G45" s="26"/>
      <c r="H45" s="26"/>
      <c r="I45" s="26"/>
      <c r="J45" s="26"/>
      <c r="K45" s="27">
        <v>44013</v>
      </c>
      <c r="L45" s="28"/>
      <c r="M45" s="28"/>
      <c r="N45" s="28">
        <v>16868.169999999998</v>
      </c>
      <c r="O45" s="34"/>
      <c r="P45" s="34"/>
      <c r="Q45" s="35"/>
      <c r="R45" s="35"/>
      <c r="S45" s="35"/>
      <c r="T45" s="35"/>
      <c r="U45" s="35"/>
      <c r="V45" s="31">
        <f t="shared" si="0"/>
        <v>16868.169999999998</v>
      </c>
      <c r="W45" s="32"/>
    </row>
    <row r="46" spans="1:23" ht="15.75" thickBot="1" x14ac:dyDescent="0.3">
      <c r="A46" s="33">
        <v>44044</v>
      </c>
      <c r="B46" s="26">
        <v>5867659.2199999997</v>
      </c>
      <c r="C46" s="26">
        <v>5867659.2199999997</v>
      </c>
      <c r="D46" s="26"/>
      <c r="E46" s="26"/>
      <c r="F46" s="26"/>
      <c r="G46" s="26">
        <v>3855931.7700000005</v>
      </c>
      <c r="H46" s="26"/>
      <c r="I46" s="26"/>
      <c r="J46" s="26">
        <v>1635950.11</v>
      </c>
      <c r="K46" s="27">
        <v>44013</v>
      </c>
      <c r="L46" s="28">
        <v>293635.7</v>
      </c>
      <c r="M46" s="28"/>
      <c r="N46" s="28"/>
      <c r="O46" s="34"/>
      <c r="P46" s="34"/>
      <c r="Q46" s="35"/>
      <c r="R46" s="35"/>
      <c r="S46" s="35"/>
      <c r="T46" s="35"/>
      <c r="U46" s="35"/>
      <c r="V46" s="31">
        <f t="shared" si="0"/>
        <v>293635.7</v>
      </c>
      <c r="W46" s="32"/>
    </row>
    <row r="47" spans="1:23" ht="15.75" thickBot="1" x14ac:dyDescent="0.3">
      <c r="A47" s="33">
        <v>44044</v>
      </c>
      <c r="B47" s="26"/>
      <c r="C47" s="26"/>
      <c r="D47" s="26"/>
      <c r="E47" s="26"/>
      <c r="F47" s="26"/>
      <c r="G47" s="26"/>
      <c r="H47" s="26"/>
      <c r="I47" s="26"/>
      <c r="J47" s="26"/>
      <c r="K47" s="36">
        <v>44044</v>
      </c>
      <c r="L47" s="28">
        <v>2367552.33</v>
      </c>
      <c r="M47" s="28"/>
      <c r="N47" s="28"/>
      <c r="O47" s="34"/>
      <c r="P47" s="34"/>
      <c r="Q47" s="35"/>
      <c r="R47" s="35"/>
      <c r="S47" s="35"/>
      <c r="T47" s="35"/>
      <c r="U47" s="35"/>
      <c r="V47" s="31">
        <f t="shared" si="0"/>
        <v>2367552.33</v>
      </c>
      <c r="W47" s="32"/>
    </row>
    <row r="48" spans="1:23" ht="15.75" thickBot="1" x14ac:dyDescent="0.3">
      <c r="A48" s="33">
        <v>44044</v>
      </c>
      <c r="B48" s="26"/>
      <c r="C48" s="26"/>
      <c r="D48" s="26"/>
      <c r="E48" s="26"/>
      <c r="F48" s="26"/>
      <c r="G48" s="26"/>
      <c r="H48" s="26"/>
      <c r="I48" s="26"/>
      <c r="J48" s="26"/>
      <c r="K48" s="36">
        <v>44075</v>
      </c>
      <c r="L48" s="28">
        <v>1194743.74</v>
      </c>
      <c r="M48" s="28"/>
      <c r="N48" s="28"/>
      <c r="O48" s="34"/>
      <c r="P48" s="34"/>
      <c r="Q48" s="35"/>
      <c r="R48" s="35"/>
      <c r="S48" s="35"/>
      <c r="T48" s="35"/>
      <c r="U48" s="35"/>
      <c r="V48" s="31">
        <f t="shared" si="0"/>
        <v>1194743.74</v>
      </c>
      <c r="W48" s="32"/>
    </row>
    <row r="49" spans="1:23" ht="15.75" thickBot="1" x14ac:dyDescent="0.3">
      <c r="A49" s="33">
        <v>44044</v>
      </c>
      <c r="B49" s="26"/>
      <c r="C49" s="26"/>
      <c r="D49" s="26"/>
      <c r="E49" s="26"/>
      <c r="F49" s="26"/>
      <c r="G49" s="26"/>
      <c r="H49" s="26"/>
      <c r="I49" s="26"/>
      <c r="J49" s="26"/>
      <c r="K49" s="36">
        <v>44013</v>
      </c>
      <c r="L49" s="28"/>
      <c r="M49" s="28"/>
      <c r="N49" s="28">
        <v>83426.559999999998</v>
      </c>
      <c r="O49" s="34"/>
      <c r="P49" s="34"/>
      <c r="Q49" s="35"/>
      <c r="R49" s="35"/>
      <c r="S49" s="35"/>
      <c r="T49" s="35"/>
      <c r="U49" s="35"/>
      <c r="V49" s="31">
        <f t="shared" si="0"/>
        <v>83426.559999999998</v>
      </c>
      <c r="W49" s="32"/>
    </row>
    <row r="50" spans="1:23" ht="15.75" thickBot="1" x14ac:dyDescent="0.3">
      <c r="A50" s="25">
        <v>44075</v>
      </c>
      <c r="B50" s="26">
        <v>5867659.2199999997</v>
      </c>
      <c r="C50" s="26">
        <v>5867659.2199999997</v>
      </c>
      <c r="D50" s="26"/>
      <c r="E50" s="26"/>
      <c r="F50" s="26"/>
      <c r="G50" s="26">
        <v>4629957.0299999993</v>
      </c>
      <c r="H50" s="26"/>
      <c r="I50" s="26"/>
      <c r="J50" s="26">
        <v>1542380.99</v>
      </c>
      <c r="K50" s="36">
        <v>44044</v>
      </c>
      <c r="L50" s="28">
        <v>249229.97</v>
      </c>
      <c r="M50" s="28"/>
      <c r="N50" s="28"/>
      <c r="O50" s="34"/>
      <c r="P50" s="34"/>
      <c r="Q50" s="35"/>
      <c r="R50" s="37"/>
      <c r="S50" s="35"/>
      <c r="T50" s="35"/>
      <c r="U50" s="35"/>
      <c r="V50" s="31">
        <f t="shared" si="0"/>
        <v>249229.97</v>
      </c>
      <c r="W50" s="32"/>
    </row>
    <row r="51" spans="1:23" ht="15.75" thickBot="1" x14ac:dyDescent="0.3">
      <c r="A51" s="33">
        <v>44075</v>
      </c>
      <c r="B51" s="26"/>
      <c r="C51" s="26"/>
      <c r="D51" s="26"/>
      <c r="E51" s="26"/>
      <c r="F51" s="26"/>
      <c r="G51" s="26"/>
      <c r="H51" s="26"/>
      <c r="I51" s="26"/>
      <c r="J51" s="26"/>
      <c r="K51" s="36">
        <v>44075</v>
      </c>
      <c r="L51" s="28">
        <v>2787735.4</v>
      </c>
      <c r="M51" s="28"/>
      <c r="N51" s="28"/>
      <c r="O51" s="34"/>
      <c r="P51" s="34"/>
      <c r="Q51" s="35"/>
      <c r="R51" s="38"/>
      <c r="S51" s="35"/>
      <c r="T51" s="35"/>
      <c r="U51" s="35"/>
      <c r="V51" s="31">
        <f t="shared" si="0"/>
        <v>2787735.4</v>
      </c>
      <c r="W51" s="32"/>
    </row>
    <row r="52" spans="1:23" ht="15.75" thickBot="1" x14ac:dyDescent="0.3">
      <c r="A52" s="33">
        <v>44075</v>
      </c>
      <c r="B52" s="26"/>
      <c r="C52" s="26"/>
      <c r="D52" s="26"/>
      <c r="E52" s="26"/>
      <c r="F52" s="26"/>
      <c r="G52" s="26"/>
      <c r="H52" s="26"/>
      <c r="I52" s="26"/>
      <c r="J52" s="26"/>
      <c r="K52" s="36">
        <v>44105</v>
      </c>
      <c r="L52" s="28">
        <v>1592991.6600000001</v>
      </c>
      <c r="M52" s="28"/>
      <c r="N52" s="28"/>
      <c r="O52" s="34"/>
      <c r="P52" s="34"/>
      <c r="Q52" s="35"/>
      <c r="R52" s="38"/>
      <c r="S52" s="35"/>
      <c r="T52" s="35"/>
      <c r="U52" s="35"/>
      <c r="V52" s="31">
        <f t="shared" si="0"/>
        <v>1592991.6600000001</v>
      </c>
      <c r="W52" s="32"/>
    </row>
    <row r="53" spans="1:23" ht="15.75" thickBot="1" x14ac:dyDescent="0.3">
      <c r="A53" s="33">
        <v>44105</v>
      </c>
      <c r="B53" s="26">
        <v>5867659.2199999997</v>
      </c>
      <c r="C53" s="26">
        <v>5867659.2199999997</v>
      </c>
      <c r="D53" s="26"/>
      <c r="E53" s="26"/>
      <c r="F53" s="26"/>
      <c r="G53" s="26">
        <v>4685435.1400000006</v>
      </c>
      <c r="H53" s="26"/>
      <c r="I53" s="26"/>
      <c r="J53" s="26">
        <v>1629036.94</v>
      </c>
      <c r="K53" s="36">
        <v>44075</v>
      </c>
      <c r="L53" s="28">
        <v>342799.09</v>
      </c>
      <c r="M53" s="28"/>
      <c r="N53" s="28"/>
      <c r="O53" s="34"/>
      <c r="P53" s="34"/>
      <c r="Q53" s="35"/>
      <c r="R53" s="39"/>
      <c r="S53" s="35"/>
      <c r="T53" s="35"/>
      <c r="U53" s="35"/>
      <c r="V53" s="31">
        <f t="shared" si="0"/>
        <v>342799.09</v>
      </c>
      <c r="W53" s="32"/>
    </row>
    <row r="54" spans="1:23" ht="15.75" thickBot="1" x14ac:dyDescent="0.3">
      <c r="A54" s="33">
        <v>44105</v>
      </c>
      <c r="B54" s="26"/>
      <c r="C54" s="26"/>
      <c r="D54" s="26"/>
      <c r="E54" s="26"/>
      <c r="F54" s="26"/>
      <c r="G54" s="26"/>
      <c r="H54" s="26"/>
      <c r="I54" s="26"/>
      <c r="J54" s="26"/>
      <c r="K54" s="36">
        <v>44105</v>
      </c>
      <c r="L54" s="28">
        <v>2389487.48</v>
      </c>
      <c r="M54" s="28"/>
      <c r="N54" s="28"/>
      <c r="O54" s="34"/>
      <c r="P54" s="34"/>
      <c r="Q54" s="35"/>
      <c r="R54" s="39"/>
      <c r="S54" s="35"/>
      <c r="T54" s="35"/>
      <c r="U54" s="35"/>
      <c r="V54" s="31">
        <f t="shared" si="0"/>
        <v>2389487.48</v>
      </c>
      <c r="W54" s="32"/>
    </row>
    <row r="55" spans="1:23" ht="15.75" thickBot="1" x14ac:dyDescent="0.3">
      <c r="A55" s="33">
        <v>44105</v>
      </c>
      <c r="B55" s="26"/>
      <c r="C55" s="26"/>
      <c r="D55" s="26"/>
      <c r="E55" s="26"/>
      <c r="F55" s="26"/>
      <c r="G55" s="26"/>
      <c r="H55" s="26"/>
      <c r="I55" s="26"/>
      <c r="J55" s="26"/>
      <c r="K55" s="36">
        <v>44138</v>
      </c>
      <c r="L55" s="28">
        <v>1953148.57</v>
      </c>
      <c r="M55" s="28"/>
      <c r="N55" s="28"/>
      <c r="O55" s="34"/>
      <c r="P55" s="34"/>
      <c r="Q55" s="35"/>
      <c r="R55" s="39"/>
      <c r="S55" s="35"/>
      <c r="T55" s="35"/>
      <c r="U55" s="35"/>
      <c r="V55" s="31">
        <f t="shared" si="0"/>
        <v>1953148.57</v>
      </c>
      <c r="W55" s="32"/>
    </row>
    <row r="56" spans="1:23" ht="15.75" thickBot="1" x14ac:dyDescent="0.3">
      <c r="A56" s="25">
        <v>44136</v>
      </c>
      <c r="B56" s="26">
        <v>5867659.2199999997</v>
      </c>
      <c r="C56" s="26">
        <v>5867659.2199999997</v>
      </c>
      <c r="D56" s="26">
        <v>600261.53</v>
      </c>
      <c r="E56" s="26">
        <v>349817.86</v>
      </c>
      <c r="F56" s="26"/>
      <c r="G56" s="26">
        <v>4653026.04</v>
      </c>
      <c r="H56" s="26"/>
      <c r="I56" s="26"/>
      <c r="J56" s="26">
        <v>1609923.16</v>
      </c>
      <c r="K56" s="36">
        <v>44105</v>
      </c>
      <c r="L56" s="28">
        <v>256143.14</v>
      </c>
      <c r="M56" s="28"/>
      <c r="N56" s="28"/>
      <c r="O56" s="34"/>
      <c r="P56" s="34"/>
      <c r="Q56" s="35"/>
      <c r="R56" s="39"/>
      <c r="S56" s="35"/>
      <c r="T56" s="35"/>
      <c r="U56" s="35"/>
      <c r="V56" s="31">
        <f t="shared" si="0"/>
        <v>256143.14</v>
      </c>
      <c r="W56" s="32"/>
    </row>
    <row r="57" spans="1:23" ht="15.75" thickBot="1" x14ac:dyDescent="0.3">
      <c r="A57" s="33">
        <v>44136</v>
      </c>
      <c r="B57" s="26"/>
      <c r="C57" s="26"/>
      <c r="D57" s="26"/>
      <c r="E57" s="26"/>
      <c r="F57" s="26"/>
      <c r="G57" s="26"/>
      <c r="H57" s="26"/>
      <c r="I57" s="26"/>
      <c r="J57" s="26"/>
      <c r="K57" s="36">
        <v>44138</v>
      </c>
      <c r="L57" s="28">
        <v>2029330.57</v>
      </c>
      <c r="M57" s="28"/>
      <c r="N57" s="28"/>
      <c r="O57" s="34"/>
      <c r="P57" s="34"/>
      <c r="Q57" s="35"/>
      <c r="R57" s="39"/>
      <c r="S57" s="35"/>
      <c r="T57" s="35"/>
      <c r="U57" s="35"/>
      <c r="V57" s="31">
        <f t="shared" si="0"/>
        <v>2029330.57</v>
      </c>
      <c r="W57" s="32"/>
    </row>
    <row r="58" spans="1:23" ht="15.75" thickBot="1" x14ac:dyDescent="0.3">
      <c r="A58" s="25">
        <v>44136</v>
      </c>
      <c r="B58" s="26"/>
      <c r="C58" s="26"/>
      <c r="D58" s="26"/>
      <c r="E58" s="26"/>
      <c r="F58" s="26"/>
      <c r="G58" s="26"/>
      <c r="H58" s="26"/>
      <c r="I58" s="26"/>
      <c r="J58" s="26"/>
      <c r="K58" s="36">
        <v>44194</v>
      </c>
      <c r="L58" s="28">
        <v>2367552.33</v>
      </c>
      <c r="M58" s="28"/>
      <c r="N58" s="28"/>
      <c r="O58" s="34"/>
      <c r="P58" s="34"/>
      <c r="Q58" s="35"/>
      <c r="R58" s="39"/>
      <c r="S58" s="35"/>
      <c r="T58" s="35"/>
      <c r="U58" s="35"/>
      <c r="V58" s="31">
        <f t="shared" si="0"/>
        <v>2367552.33</v>
      </c>
      <c r="W58" s="32"/>
    </row>
    <row r="59" spans="1:23" ht="15.75" thickBot="1" x14ac:dyDescent="0.3">
      <c r="A59" s="33">
        <v>44166</v>
      </c>
      <c r="B59" s="26">
        <v>5867659.2199999997</v>
      </c>
      <c r="C59" s="26">
        <v>5867659.2199999997</v>
      </c>
      <c r="D59" s="26"/>
      <c r="E59" s="26"/>
      <c r="F59" s="26"/>
      <c r="G59" s="26">
        <v>2129122.42</v>
      </c>
      <c r="H59" s="26">
        <v>349817.86</v>
      </c>
      <c r="I59" s="26"/>
      <c r="J59" s="26">
        <v>1646241.39</v>
      </c>
      <c r="K59" s="36">
        <v>44138</v>
      </c>
      <c r="L59" s="28">
        <v>275256.92</v>
      </c>
      <c r="M59" s="28"/>
      <c r="N59" s="28"/>
      <c r="O59" s="34"/>
      <c r="P59" s="34"/>
      <c r="Q59" s="35"/>
      <c r="R59" s="39"/>
      <c r="S59" s="35"/>
      <c r="T59" s="35"/>
      <c r="U59" s="35"/>
      <c r="V59" s="31">
        <f t="shared" si="0"/>
        <v>275256.92</v>
      </c>
      <c r="W59" s="32"/>
    </row>
    <row r="60" spans="1:23" ht="15.75" thickBot="1" x14ac:dyDescent="0.3">
      <c r="A60" s="33">
        <v>44166</v>
      </c>
      <c r="B60" s="26"/>
      <c r="C60" s="26"/>
      <c r="D60" s="26"/>
      <c r="E60" s="26"/>
      <c r="F60" s="26"/>
      <c r="G60" s="26"/>
      <c r="H60" s="26"/>
      <c r="I60" s="26"/>
      <c r="J60" s="26"/>
      <c r="K60" s="36">
        <v>44194</v>
      </c>
      <c r="L60" s="28">
        <v>1853865.5</v>
      </c>
      <c r="M60" s="28"/>
      <c r="N60" s="28"/>
      <c r="O60" s="29"/>
      <c r="P60" s="29"/>
      <c r="Q60" s="30"/>
      <c r="R60" s="39"/>
      <c r="S60" s="30"/>
      <c r="T60" s="30"/>
      <c r="U60" s="30"/>
      <c r="V60" s="31">
        <f t="shared" si="0"/>
        <v>1853865.5</v>
      </c>
      <c r="W60" s="32"/>
    </row>
    <row r="61" spans="1:23" ht="15.75" thickBot="1" x14ac:dyDescent="0.3">
      <c r="A61" s="33">
        <v>44166</v>
      </c>
      <c r="B61" s="26"/>
      <c r="C61" s="26"/>
      <c r="D61" s="26"/>
      <c r="E61" s="26"/>
      <c r="F61" s="26"/>
      <c r="G61" s="26"/>
      <c r="H61" s="26"/>
      <c r="I61" s="26"/>
      <c r="J61" s="26"/>
      <c r="K61" s="36">
        <v>44194</v>
      </c>
      <c r="L61" s="28"/>
      <c r="M61" s="28">
        <v>349817.86</v>
      </c>
      <c r="N61" s="28"/>
      <c r="O61" s="29"/>
      <c r="P61" s="29"/>
      <c r="Q61" s="30"/>
      <c r="R61" s="39"/>
      <c r="S61" s="30"/>
      <c r="T61" s="30"/>
      <c r="U61" s="30"/>
      <c r="V61" s="31">
        <f t="shared" si="0"/>
        <v>349817.86</v>
      </c>
      <c r="W61" s="32"/>
    </row>
    <row r="62" spans="1:23" ht="15.75" thickBot="1" x14ac:dyDescent="0.3">
      <c r="A62" s="40"/>
      <c r="B62" s="41">
        <f t="shared" ref="B62:J62" si="1">SUM(B22:B59)</f>
        <v>69752827.159999996</v>
      </c>
      <c r="C62" s="41">
        <f t="shared" si="1"/>
        <v>69752827.159999996</v>
      </c>
      <c r="D62" s="41">
        <f t="shared" si="1"/>
        <v>50866942.060000002</v>
      </c>
      <c r="E62" s="41">
        <f t="shared" si="1"/>
        <v>2370164.11</v>
      </c>
      <c r="F62" s="41">
        <f t="shared" si="1"/>
        <v>1089877.7100000002</v>
      </c>
      <c r="G62" s="41">
        <f t="shared" si="1"/>
        <v>50866942.06000001</v>
      </c>
      <c r="H62" s="41">
        <f t="shared" si="1"/>
        <v>2370164.11</v>
      </c>
      <c r="I62" s="41">
        <f t="shared" si="1"/>
        <v>1089877.7100000002</v>
      </c>
      <c r="J62" s="41">
        <f t="shared" si="1"/>
        <v>18885885.100000001</v>
      </c>
      <c r="K62" s="41"/>
      <c r="L62" s="42">
        <f>SUM(L22:L61)</f>
        <v>50866942.059999995</v>
      </c>
      <c r="M62" s="42">
        <f t="shared" ref="M62:U62" si="2">SUM(M22:M61)</f>
        <v>2370164.11</v>
      </c>
      <c r="N62" s="42">
        <f t="shared" si="2"/>
        <v>1089877.7100000002</v>
      </c>
      <c r="O62" s="42">
        <f t="shared" si="2"/>
        <v>0</v>
      </c>
      <c r="P62" s="42">
        <f t="shared" si="2"/>
        <v>0</v>
      </c>
      <c r="Q62" s="42">
        <f t="shared" si="2"/>
        <v>0</v>
      </c>
      <c r="R62" s="42">
        <f t="shared" si="2"/>
        <v>2105594.66</v>
      </c>
      <c r="S62" s="42">
        <f t="shared" si="2"/>
        <v>0</v>
      </c>
      <c r="T62" s="42">
        <f t="shared" si="2"/>
        <v>0</v>
      </c>
      <c r="U62" s="42">
        <f t="shared" si="2"/>
        <v>0</v>
      </c>
      <c r="V62" s="41">
        <f>SUM(V22:V59)</f>
        <v>54228895.180000015</v>
      </c>
    </row>
    <row r="63" spans="1:23" x14ac:dyDescent="0.25">
      <c r="A63" s="43"/>
      <c r="B63" s="43"/>
      <c r="C63" s="44"/>
      <c r="D63" s="43"/>
      <c r="E63" s="43"/>
      <c r="F63" s="43"/>
      <c r="G63" s="43"/>
      <c r="H63" s="43"/>
      <c r="I63" s="43"/>
      <c r="J63" s="43"/>
      <c r="K63" s="43"/>
      <c r="L63" s="45"/>
      <c r="M63" s="45"/>
      <c r="N63" s="46"/>
      <c r="O63" s="45"/>
      <c r="P63" s="45"/>
      <c r="Q63" s="43"/>
      <c r="R63" s="43"/>
      <c r="S63" s="43"/>
      <c r="T63" s="43"/>
      <c r="U63" s="43"/>
      <c r="V63" s="43"/>
    </row>
    <row r="64" spans="1:23" ht="53.25" customHeight="1" x14ac:dyDescent="0.25">
      <c r="A64" s="47" t="s">
        <v>30</v>
      </c>
      <c r="B64" s="47"/>
      <c r="C64" s="47"/>
      <c r="D64" s="47"/>
      <c r="E64" s="47"/>
      <c r="F64" s="43"/>
      <c r="G64" s="43"/>
      <c r="H64" s="43"/>
      <c r="I64" s="43"/>
      <c r="J64" s="43"/>
      <c r="K64" s="43"/>
      <c r="L64" s="45"/>
      <c r="M64" s="45"/>
      <c r="N64" s="46"/>
      <c r="O64" s="45"/>
      <c r="P64" s="45"/>
      <c r="Q64" s="48"/>
      <c r="R64" s="43"/>
      <c r="S64" s="43"/>
      <c r="T64" s="43"/>
      <c r="U64" s="43"/>
      <c r="V64" s="43"/>
    </row>
    <row r="65" spans="1:22" ht="15" customHeight="1" x14ac:dyDescent="0.25">
      <c r="A65" s="49" t="s">
        <v>31</v>
      </c>
      <c r="B65" s="49"/>
      <c r="C65" s="49"/>
      <c r="D65" s="49"/>
      <c r="E65" s="49"/>
      <c r="F65" s="43"/>
      <c r="G65" s="43"/>
      <c r="H65" s="43"/>
      <c r="I65" s="43"/>
      <c r="J65" s="43"/>
      <c r="K65" s="43"/>
      <c r="L65" s="45"/>
      <c r="M65" s="45"/>
      <c r="N65" s="46"/>
      <c r="O65" s="45"/>
      <c r="P65" s="45"/>
      <c r="Q65" s="43"/>
      <c r="R65" s="43"/>
      <c r="S65" s="43"/>
      <c r="T65" s="43"/>
      <c r="U65" s="43"/>
      <c r="V65" s="43"/>
    </row>
    <row r="66" spans="1:22" x14ac:dyDescent="0.25">
      <c r="A66" s="49"/>
      <c r="B66" s="49"/>
      <c r="C66" s="49"/>
      <c r="D66" s="49"/>
      <c r="E66" s="49"/>
      <c r="F66" s="43"/>
      <c r="G66" s="43"/>
      <c r="H66" s="43"/>
      <c r="I66" s="43"/>
      <c r="J66" s="43"/>
      <c r="K66" s="43"/>
      <c r="L66" s="45"/>
      <c r="M66" s="45"/>
      <c r="N66" s="46"/>
      <c r="O66" s="45"/>
      <c r="P66" s="45"/>
      <c r="Q66" s="43"/>
      <c r="R66" s="43"/>
      <c r="S66" s="43"/>
      <c r="T66" s="43"/>
      <c r="U66" s="43"/>
      <c r="V66" s="48"/>
    </row>
    <row r="67" spans="1:22" ht="31.5" customHeight="1" x14ac:dyDescent="0.25">
      <c r="A67" s="50" t="s">
        <v>32</v>
      </c>
      <c r="B67" s="50"/>
      <c r="C67" s="50"/>
      <c r="D67" s="50"/>
      <c r="E67" s="50"/>
      <c r="F67" s="43"/>
      <c r="G67" s="43"/>
      <c r="H67" s="43"/>
      <c r="I67" s="43"/>
      <c r="J67" s="43"/>
      <c r="K67" s="43"/>
      <c r="L67" s="45"/>
      <c r="M67" s="45"/>
      <c r="N67" s="46"/>
      <c r="O67" s="45"/>
      <c r="P67" s="45"/>
      <c r="Q67" s="43"/>
      <c r="R67" s="43"/>
      <c r="S67" s="43"/>
      <c r="T67" s="43"/>
      <c r="U67" s="43"/>
      <c r="V67" s="43"/>
    </row>
    <row r="68" spans="1:22" ht="15.75" customHeight="1" x14ac:dyDescent="0.25">
      <c r="A68" s="50" t="s">
        <v>33</v>
      </c>
      <c r="B68" s="50"/>
      <c r="C68" s="50"/>
      <c r="D68" s="50"/>
      <c r="E68" s="50"/>
      <c r="F68" s="43"/>
      <c r="G68" s="43"/>
      <c r="H68" s="43"/>
      <c r="I68" s="43"/>
      <c r="J68" s="43"/>
      <c r="K68" s="43"/>
      <c r="L68" s="45"/>
      <c r="M68" s="45"/>
      <c r="N68" s="46"/>
      <c r="O68" s="45"/>
      <c r="P68" s="45"/>
      <c r="Q68" s="43"/>
      <c r="R68" s="43"/>
      <c r="S68" s="43"/>
      <c r="T68" s="43"/>
      <c r="U68" s="43"/>
      <c r="V68" s="43"/>
    </row>
    <row r="69" spans="1:22" ht="15.75" customHeight="1" x14ac:dyDescent="0.25">
      <c r="A69" s="50" t="s">
        <v>34</v>
      </c>
      <c r="B69" s="50"/>
      <c r="C69" s="50"/>
      <c r="D69" s="50"/>
      <c r="E69" s="50"/>
      <c r="F69" s="43"/>
      <c r="G69" s="43"/>
      <c r="H69" s="43"/>
      <c r="I69" s="43"/>
      <c r="J69" s="43"/>
      <c r="K69" s="43"/>
      <c r="L69" s="45"/>
      <c r="M69" s="45"/>
      <c r="N69" s="46"/>
      <c r="O69" s="45"/>
      <c r="P69" s="45"/>
      <c r="Q69" s="43"/>
      <c r="R69" s="43"/>
      <c r="S69" s="43"/>
      <c r="T69" s="43"/>
      <c r="U69" s="43"/>
      <c r="V69" s="43"/>
    </row>
    <row r="70" spans="1:22" ht="15.75" customHeight="1" x14ac:dyDescent="0.25">
      <c r="A70" s="50" t="s">
        <v>35</v>
      </c>
      <c r="B70" s="50"/>
      <c r="C70" s="50"/>
      <c r="D70" s="50"/>
      <c r="E70" s="50"/>
      <c r="F70" s="43"/>
      <c r="G70" s="43"/>
      <c r="H70" s="43"/>
      <c r="I70" s="43"/>
      <c r="J70" s="43"/>
      <c r="K70" s="43"/>
      <c r="L70" s="45"/>
      <c r="M70" s="45"/>
      <c r="N70" s="46"/>
      <c r="O70" s="45"/>
      <c r="P70" s="45"/>
      <c r="Q70" s="43"/>
      <c r="R70" s="43"/>
      <c r="S70" s="43"/>
      <c r="T70" s="43"/>
      <c r="U70" s="43"/>
      <c r="V70" s="43"/>
    </row>
    <row r="71" spans="1:22" ht="15.75" customHeight="1" x14ac:dyDescent="0.25">
      <c r="A71" s="50" t="s">
        <v>36</v>
      </c>
      <c r="B71" s="50"/>
      <c r="C71" s="50"/>
      <c r="D71" s="50"/>
      <c r="E71" s="50"/>
      <c r="F71" s="43"/>
      <c r="G71" s="43"/>
      <c r="H71" s="43"/>
      <c r="I71" s="43"/>
      <c r="J71" s="43"/>
      <c r="K71" s="43"/>
      <c r="L71" s="45"/>
      <c r="M71" s="45"/>
      <c r="N71" s="46"/>
      <c r="O71" s="45"/>
      <c r="P71" s="45"/>
      <c r="Q71" s="43"/>
      <c r="R71" s="43"/>
      <c r="S71" s="43"/>
      <c r="T71" s="43"/>
      <c r="U71" s="43"/>
      <c r="V71" s="43"/>
    </row>
    <row r="72" spans="1:22" x14ac:dyDescent="0.25">
      <c r="A72" s="43"/>
      <c r="B72" s="43"/>
      <c r="C72" s="44"/>
      <c r="D72" s="43"/>
      <c r="E72" s="43"/>
      <c r="F72" s="43"/>
      <c r="G72" s="43"/>
      <c r="H72" s="43"/>
      <c r="I72" s="43"/>
      <c r="J72" s="43"/>
      <c r="K72" s="43"/>
      <c r="L72" s="45"/>
      <c r="M72" s="45"/>
      <c r="N72" s="46"/>
      <c r="O72" s="45"/>
      <c r="P72" s="45"/>
      <c r="Q72" s="43"/>
      <c r="R72" s="43"/>
      <c r="S72" s="43"/>
      <c r="T72" s="43"/>
      <c r="U72" s="43"/>
      <c r="V72" s="43"/>
    </row>
    <row r="73" spans="1:22" ht="15.75" customHeight="1" x14ac:dyDescent="0.25">
      <c r="A73" s="47" t="s">
        <v>37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5"/>
      <c r="M73" s="45"/>
      <c r="N73" s="46"/>
      <c r="O73" s="45"/>
      <c r="P73" s="45"/>
      <c r="Q73" s="43"/>
      <c r="R73" s="43"/>
      <c r="S73" s="43"/>
      <c r="T73" s="43"/>
      <c r="U73" s="43"/>
      <c r="V73" s="43"/>
    </row>
    <row r="74" spans="1:22" ht="38.25" customHeight="1" x14ac:dyDescent="0.25">
      <c r="A74" s="49" t="s">
        <v>31</v>
      </c>
      <c r="B74" s="49"/>
      <c r="C74" s="49"/>
      <c r="D74" s="49"/>
      <c r="E74" s="49"/>
      <c r="F74" s="51" t="s">
        <v>38</v>
      </c>
      <c r="G74" s="51" t="s">
        <v>39</v>
      </c>
      <c r="H74" s="51" t="s">
        <v>40</v>
      </c>
      <c r="I74" s="51" t="s">
        <v>41</v>
      </c>
      <c r="J74" s="51" t="s">
        <v>42</v>
      </c>
      <c r="K74" s="51" t="s">
        <v>43</v>
      </c>
      <c r="L74" s="52"/>
      <c r="M74" s="52"/>
      <c r="N74" s="53"/>
      <c r="O74" s="52"/>
      <c r="P74" s="52"/>
      <c r="Q74" s="43"/>
      <c r="R74" s="43"/>
      <c r="S74" s="43"/>
      <c r="T74" s="43"/>
      <c r="U74" s="43"/>
      <c r="V74" s="43"/>
    </row>
    <row r="75" spans="1:22" ht="27" x14ac:dyDescent="0.25">
      <c r="A75" s="50" t="s">
        <v>44</v>
      </c>
      <c r="B75" s="50"/>
      <c r="C75" s="50"/>
      <c r="D75" s="50"/>
      <c r="E75" s="50"/>
      <c r="F75" s="54"/>
      <c r="G75" s="55" t="s">
        <v>45</v>
      </c>
      <c r="H75" s="56">
        <v>201800010008207</v>
      </c>
      <c r="I75" s="57"/>
      <c r="K75" s="58" t="s">
        <v>46</v>
      </c>
      <c r="L75" s="59" t="e" cm="1">
        <f t="array" aca="1" ref="L75" ca="1">comentariocelula(F75)</f>
        <v>#NAME?</v>
      </c>
      <c r="M75" s="60"/>
      <c r="N75" s="60"/>
      <c r="O75" s="60"/>
      <c r="P75" s="60"/>
      <c r="Q75" s="43"/>
      <c r="R75" s="43"/>
      <c r="S75" s="43"/>
      <c r="T75" s="43"/>
      <c r="U75" s="43"/>
      <c r="V75" s="43"/>
    </row>
    <row r="76" spans="1:22" ht="27" x14ac:dyDescent="0.25">
      <c r="A76" s="50" t="s">
        <v>44</v>
      </c>
      <c r="B76" s="50"/>
      <c r="C76" s="50"/>
      <c r="D76" s="50"/>
      <c r="E76" s="50"/>
      <c r="F76" s="61">
        <v>1377072.72</v>
      </c>
      <c r="G76" s="55" t="s">
        <v>45</v>
      </c>
      <c r="H76" s="56">
        <v>201800010008207</v>
      </c>
      <c r="I76" s="57">
        <v>43831</v>
      </c>
      <c r="J76" s="57">
        <v>44166</v>
      </c>
      <c r="K76" s="58" t="s">
        <v>46</v>
      </c>
      <c r="L76" s="59" t="s">
        <v>47</v>
      </c>
      <c r="M76" s="60"/>
      <c r="N76" s="60"/>
      <c r="O76" s="60"/>
      <c r="P76" s="60"/>
      <c r="Q76" s="43"/>
      <c r="R76" s="43"/>
      <c r="S76" s="43"/>
      <c r="T76" s="43"/>
      <c r="U76" s="43"/>
      <c r="V76" s="43"/>
    </row>
    <row r="77" spans="1:22" ht="27" x14ac:dyDescent="0.25">
      <c r="A77" s="50" t="s">
        <v>44</v>
      </c>
      <c r="B77" s="50"/>
      <c r="C77" s="50"/>
      <c r="D77" s="50"/>
      <c r="E77" s="50"/>
      <c r="F77" s="61">
        <v>1343739.41</v>
      </c>
      <c r="G77" s="55" t="s">
        <v>45</v>
      </c>
      <c r="H77" s="56">
        <v>201800010008207</v>
      </c>
      <c r="I77" s="57">
        <v>43862</v>
      </c>
      <c r="J77" s="57">
        <v>43831</v>
      </c>
      <c r="K77" s="58" t="s">
        <v>46</v>
      </c>
      <c r="L77" s="59" t="s">
        <v>47</v>
      </c>
      <c r="M77" s="60"/>
      <c r="N77" s="60"/>
      <c r="O77" s="60"/>
      <c r="P77" s="60"/>
      <c r="Q77" s="43"/>
      <c r="R77" s="43"/>
      <c r="S77" s="43"/>
      <c r="T77" s="43"/>
      <c r="U77" s="43"/>
      <c r="V77" s="43"/>
    </row>
    <row r="78" spans="1:22" ht="27" x14ac:dyDescent="0.25">
      <c r="A78" s="50" t="s">
        <v>44</v>
      </c>
      <c r="B78" s="50"/>
      <c r="C78" s="50"/>
      <c r="D78" s="50"/>
      <c r="E78" s="50"/>
      <c r="F78" s="61">
        <v>1551385.56</v>
      </c>
      <c r="G78" s="55" t="s">
        <v>45</v>
      </c>
      <c r="H78" s="56">
        <v>201800010008207</v>
      </c>
      <c r="I78" s="57">
        <v>43891</v>
      </c>
      <c r="J78" s="57">
        <v>43862</v>
      </c>
      <c r="K78" s="58" t="s">
        <v>46</v>
      </c>
      <c r="L78" s="59" t="s">
        <v>47</v>
      </c>
      <c r="M78" s="60"/>
      <c r="N78" s="60"/>
      <c r="O78" s="60"/>
      <c r="P78" s="60"/>
      <c r="Q78" s="43"/>
      <c r="R78" s="43"/>
      <c r="S78" s="43"/>
      <c r="T78" s="43"/>
      <c r="U78" s="43"/>
      <c r="V78" s="43"/>
    </row>
    <row r="79" spans="1:22" ht="27" x14ac:dyDescent="0.25">
      <c r="A79" s="50" t="s">
        <v>44</v>
      </c>
      <c r="B79" s="50"/>
      <c r="C79" s="50"/>
      <c r="D79" s="50"/>
      <c r="E79" s="50"/>
      <c r="F79" s="61">
        <v>1535532.86</v>
      </c>
      <c r="G79" s="55" t="s">
        <v>45</v>
      </c>
      <c r="H79" s="56">
        <v>201800010008207</v>
      </c>
      <c r="I79" s="57">
        <v>43922</v>
      </c>
      <c r="J79" s="57">
        <v>43891</v>
      </c>
      <c r="K79" s="58" t="s">
        <v>46</v>
      </c>
      <c r="L79" s="59" t="s">
        <v>47</v>
      </c>
      <c r="M79" s="60"/>
      <c r="N79" s="60"/>
      <c r="O79" s="60"/>
      <c r="P79" s="60"/>
      <c r="Q79" s="43"/>
      <c r="R79" s="43"/>
      <c r="S79" s="43"/>
      <c r="T79" s="43"/>
      <c r="U79" s="43"/>
      <c r="V79" s="43"/>
    </row>
    <row r="80" spans="1:22" ht="27" x14ac:dyDescent="0.25">
      <c r="A80" s="50" t="s">
        <v>44</v>
      </c>
      <c r="B80" s="50"/>
      <c r="C80" s="50"/>
      <c r="D80" s="50"/>
      <c r="E80" s="50"/>
      <c r="F80" s="61">
        <v>1504991.04</v>
      </c>
      <c r="G80" s="55" t="s">
        <v>45</v>
      </c>
      <c r="H80" s="56">
        <v>201800010008207</v>
      </c>
      <c r="I80" s="57">
        <v>43952</v>
      </c>
      <c r="J80" s="57">
        <v>43922</v>
      </c>
      <c r="K80" s="58" t="s">
        <v>46</v>
      </c>
      <c r="L80" s="59" t="s">
        <v>47</v>
      </c>
      <c r="M80" s="60"/>
      <c r="N80" s="60"/>
      <c r="O80" s="60"/>
      <c r="P80" s="60"/>
      <c r="Q80" s="43"/>
      <c r="R80" s="43"/>
      <c r="S80" s="43"/>
      <c r="T80" s="43"/>
      <c r="U80" s="43"/>
      <c r="V80" s="43"/>
    </row>
    <row r="81" spans="1:22" ht="27" x14ac:dyDescent="0.25">
      <c r="A81" s="50" t="s">
        <v>44</v>
      </c>
      <c r="B81" s="50"/>
      <c r="C81" s="50"/>
      <c r="D81" s="50"/>
      <c r="E81" s="50"/>
      <c r="F81" s="61">
        <v>1600742.84</v>
      </c>
      <c r="G81" s="55" t="s">
        <v>45</v>
      </c>
      <c r="H81" s="56">
        <v>201800010008207</v>
      </c>
      <c r="I81" s="57">
        <v>43983</v>
      </c>
      <c r="J81" s="57">
        <v>43952</v>
      </c>
      <c r="K81" s="58" t="s">
        <v>46</v>
      </c>
      <c r="L81" s="59" t="s">
        <v>47</v>
      </c>
      <c r="M81" s="60"/>
      <c r="N81" s="60"/>
      <c r="O81" s="60"/>
      <c r="P81" s="60"/>
      <c r="Q81" s="43"/>
      <c r="R81" s="43"/>
      <c r="S81" s="43"/>
      <c r="T81" s="43"/>
      <c r="U81" s="43"/>
      <c r="V81" s="43"/>
    </row>
    <row r="82" spans="1:22" ht="27" x14ac:dyDescent="0.25">
      <c r="A82" s="50" t="s">
        <v>44</v>
      </c>
      <c r="B82" s="50"/>
      <c r="C82" s="50"/>
      <c r="D82" s="50"/>
      <c r="E82" s="50"/>
      <c r="F82" s="61">
        <v>1546567.18</v>
      </c>
      <c r="G82" s="55" t="s">
        <v>45</v>
      </c>
      <c r="H82" s="56">
        <v>201800010008207</v>
      </c>
      <c r="I82" s="57">
        <v>44013</v>
      </c>
      <c r="J82" s="57">
        <v>43983</v>
      </c>
      <c r="K82" s="58" t="s">
        <v>46</v>
      </c>
      <c r="L82" s="59" t="s">
        <v>47</v>
      </c>
      <c r="M82" s="60"/>
      <c r="N82" s="60"/>
      <c r="O82" s="60"/>
      <c r="P82" s="60"/>
      <c r="Q82" s="43"/>
      <c r="R82" s="43"/>
      <c r="S82" s="43"/>
      <c r="T82" s="43"/>
      <c r="U82" s="43"/>
      <c r="V82" s="43"/>
    </row>
    <row r="83" spans="1:22" ht="27" x14ac:dyDescent="0.25">
      <c r="A83" s="50" t="s">
        <v>44</v>
      </c>
      <c r="B83" s="50"/>
      <c r="C83" s="50"/>
      <c r="D83" s="50"/>
      <c r="E83" s="50"/>
      <c r="F83" s="62">
        <v>1588496.18</v>
      </c>
      <c r="G83" s="55" t="s">
        <v>45</v>
      </c>
      <c r="H83" s="56">
        <v>201800010008207</v>
      </c>
      <c r="I83" s="57">
        <v>44044</v>
      </c>
      <c r="J83" s="57">
        <v>44013</v>
      </c>
      <c r="K83" s="58" t="s">
        <v>46</v>
      </c>
      <c r="L83" s="59" t="s">
        <v>47</v>
      </c>
      <c r="M83" s="60"/>
      <c r="N83" s="60"/>
      <c r="O83" s="60"/>
      <c r="P83" s="60"/>
      <c r="Q83" s="43"/>
      <c r="R83" s="43"/>
      <c r="S83" s="43"/>
      <c r="T83" s="43"/>
      <c r="U83" s="43"/>
      <c r="V83" s="43"/>
    </row>
    <row r="84" spans="1:22" ht="27" x14ac:dyDescent="0.25">
      <c r="A84" s="50" t="s">
        <v>44</v>
      </c>
      <c r="B84" s="50"/>
      <c r="C84" s="50"/>
      <c r="D84" s="50"/>
      <c r="E84" s="50"/>
      <c r="F84" s="54">
        <v>1494251.34</v>
      </c>
      <c r="G84" s="55" t="s">
        <v>45</v>
      </c>
      <c r="H84" s="56">
        <v>201800010008207</v>
      </c>
      <c r="I84" s="57">
        <v>44075</v>
      </c>
      <c r="J84" s="57">
        <v>44044</v>
      </c>
      <c r="K84" s="58" t="s">
        <v>46</v>
      </c>
      <c r="L84" s="59" t="s">
        <v>47</v>
      </c>
      <c r="M84" s="60"/>
      <c r="N84" s="60"/>
      <c r="O84" s="60"/>
      <c r="P84" s="60"/>
      <c r="Q84" s="43"/>
      <c r="R84" s="43"/>
      <c r="S84" s="43"/>
      <c r="T84" s="43"/>
      <c r="U84" s="43"/>
      <c r="V84" s="43"/>
    </row>
    <row r="85" spans="1:22" ht="27" x14ac:dyDescent="0.25">
      <c r="A85" s="50" t="s">
        <v>44</v>
      </c>
      <c r="B85" s="50"/>
      <c r="C85" s="50"/>
      <c r="D85" s="50"/>
      <c r="E85" s="50"/>
      <c r="F85" s="54">
        <v>1557240.69</v>
      </c>
      <c r="G85" s="55" t="s">
        <v>45</v>
      </c>
      <c r="H85" s="56">
        <v>201800010008207</v>
      </c>
      <c r="I85" s="57">
        <v>44105</v>
      </c>
      <c r="J85" s="57">
        <v>44075</v>
      </c>
      <c r="K85" s="58" t="s">
        <v>46</v>
      </c>
      <c r="L85" s="59" t="s">
        <v>47</v>
      </c>
      <c r="M85" s="60"/>
      <c r="N85" s="60"/>
      <c r="O85" s="60"/>
      <c r="P85" s="60"/>
      <c r="Q85" s="43"/>
      <c r="R85" s="43"/>
      <c r="S85" s="43"/>
      <c r="T85" s="43"/>
      <c r="U85" s="43"/>
      <c r="V85" s="43"/>
    </row>
    <row r="86" spans="1:22" ht="27" x14ac:dyDescent="0.25">
      <c r="A86" s="50" t="s">
        <v>48</v>
      </c>
      <c r="B86" s="50"/>
      <c r="C86" s="50"/>
      <c r="D86" s="50"/>
      <c r="E86" s="50"/>
      <c r="F86" s="54">
        <v>1547156.74</v>
      </c>
      <c r="G86" s="55" t="s">
        <v>45</v>
      </c>
      <c r="H86" s="56"/>
      <c r="I86" s="57">
        <v>44136</v>
      </c>
      <c r="J86" s="57">
        <v>44105</v>
      </c>
      <c r="K86" s="58" t="s">
        <v>46</v>
      </c>
      <c r="L86" s="59" t="s">
        <v>49</v>
      </c>
      <c r="M86" s="60"/>
      <c r="N86" s="60"/>
      <c r="O86" s="60"/>
      <c r="P86" s="60"/>
      <c r="Q86" s="43"/>
      <c r="R86" s="43"/>
      <c r="S86" s="43"/>
      <c r="T86" s="43"/>
      <c r="U86" s="43"/>
      <c r="V86" s="43"/>
    </row>
    <row r="87" spans="1:22" ht="27" x14ac:dyDescent="0.25">
      <c r="A87" s="50" t="s">
        <v>48</v>
      </c>
      <c r="B87" s="50"/>
      <c r="C87" s="50"/>
      <c r="D87" s="50"/>
      <c r="E87" s="50"/>
      <c r="F87" s="54">
        <v>1521784.16</v>
      </c>
      <c r="G87" s="55" t="s">
        <v>45</v>
      </c>
      <c r="H87" s="56">
        <v>201800010008207</v>
      </c>
      <c r="I87" s="57">
        <v>44166</v>
      </c>
      <c r="J87" s="57">
        <v>44136</v>
      </c>
      <c r="K87" s="58" t="s">
        <v>46</v>
      </c>
      <c r="L87" s="59" t="s">
        <v>47</v>
      </c>
      <c r="M87" s="60"/>
      <c r="N87" s="60"/>
      <c r="O87" s="60"/>
      <c r="P87" s="60"/>
      <c r="Q87" s="43"/>
      <c r="R87" s="43"/>
      <c r="S87" s="43"/>
      <c r="T87" s="43"/>
      <c r="U87" s="43"/>
      <c r="V87" s="43"/>
    </row>
    <row r="88" spans="1:22" ht="27" x14ac:dyDescent="0.25">
      <c r="A88" s="50" t="s">
        <v>50</v>
      </c>
      <c r="B88" s="50"/>
      <c r="C88" s="50"/>
      <c r="D88" s="50"/>
      <c r="E88" s="50"/>
      <c r="F88" s="54"/>
      <c r="G88" s="55" t="s">
        <v>45</v>
      </c>
      <c r="H88" s="56">
        <v>201800010008207</v>
      </c>
      <c r="I88" s="57">
        <v>43831</v>
      </c>
      <c r="J88" s="57">
        <v>43831</v>
      </c>
      <c r="K88" s="58" t="s">
        <v>46</v>
      </c>
      <c r="L88" s="59" t="e" cm="1">
        <f t="array" aca="1" ref="L88" ca="1">comentariocelula(F88)</f>
        <v>#NAME?</v>
      </c>
      <c r="M88" s="60"/>
      <c r="N88" s="60"/>
      <c r="O88" s="60"/>
      <c r="P88" s="60"/>
      <c r="Q88" s="43"/>
      <c r="R88" s="43"/>
      <c r="S88" s="43"/>
      <c r="T88" s="43"/>
      <c r="U88" s="43"/>
      <c r="V88" s="43"/>
    </row>
    <row r="89" spans="1:22" ht="27" x14ac:dyDescent="0.25">
      <c r="A89" s="50" t="s">
        <v>50</v>
      </c>
      <c r="B89" s="50"/>
      <c r="C89" s="50"/>
      <c r="D89" s="50"/>
      <c r="E89" s="50"/>
      <c r="F89" s="54"/>
      <c r="G89" s="55" t="s">
        <v>45</v>
      </c>
      <c r="H89" s="56">
        <v>201800010008207</v>
      </c>
      <c r="I89" s="57">
        <v>43862</v>
      </c>
      <c r="J89" s="57">
        <v>43862</v>
      </c>
      <c r="K89" s="58" t="s">
        <v>46</v>
      </c>
      <c r="L89" s="59" t="e" cm="1">
        <f t="array" aca="1" ref="L89" ca="1">comentariocelula(F89)</f>
        <v>#NAME?</v>
      </c>
      <c r="M89" s="60"/>
      <c r="N89" s="60"/>
      <c r="O89" s="60"/>
      <c r="P89" s="60"/>
      <c r="Q89" s="43"/>
      <c r="R89" s="43"/>
      <c r="S89" s="43"/>
      <c r="T89" s="43"/>
      <c r="U89" s="43"/>
      <c r="V89" s="43"/>
    </row>
    <row r="90" spans="1:22" ht="27" x14ac:dyDescent="0.25">
      <c r="A90" s="50" t="s">
        <v>50</v>
      </c>
      <c r="B90" s="50"/>
      <c r="C90" s="50"/>
      <c r="D90" s="50"/>
      <c r="E90" s="50"/>
      <c r="F90" s="54"/>
      <c r="G90" s="55" t="s">
        <v>45</v>
      </c>
      <c r="H90" s="56">
        <v>201800010008207</v>
      </c>
      <c r="I90" s="57">
        <v>43891</v>
      </c>
      <c r="J90" s="57">
        <v>43891</v>
      </c>
      <c r="K90" s="58" t="s">
        <v>46</v>
      </c>
      <c r="L90" s="59" t="e" cm="1">
        <f t="array" aca="1" ref="L90" ca="1">comentariocelula(F90)</f>
        <v>#NAME?</v>
      </c>
      <c r="M90" s="60"/>
      <c r="N90" s="60"/>
      <c r="O90" s="60"/>
      <c r="P90" s="60"/>
      <c r="Q90" s="43"/>
      <c r="R90" s="43"/>
      <c r="S90" s="43"/>
      <c r="T90" s="43"/>
      <c r="U90" s="43"/>
      <c r="V90" s="43"/>
    </row>
    <row r="91" spans="1:22" ht="27" x14ac:dyDescent="0.25">
      <c r="A91" s="50" t="s">
        <v>50</v>
      </c>
      <c r="B91" s="50"/>
      <c r="C91" s="50"/>
      <c r="D91" s="50"/>
      <c r="E91" s="50"/>
      <c r="F91" s="54"/>
      <c r="G91" s="55" t="s">
        <v>45</v>
      </c>
      <c r="H91" s="56">
        <v>201800010008207</v>
      </c>
      <c r="I91" s="57">
        <v>43922</v>
      </c>
      <c r="J91" s="57">
        <v>43922</v>
      </c>
      <c r="K91" s="58" t="s">
        <v>46</v>
      </c>
      <c r="L91" s="59" t="e" cm="1">
        <f t="array" aca="1" ref="L91" ca="1">comentariocelula(F91)</f>
        <v>#NAME?</v>
      </c>
      <c r="M91" s="60"/>
      <c r="N91" s="60"/>
      <c r="O91" s="60"/>
      <c r="P91" s="60"/>
      <c r="Q91" s="43"/>
      <c r="R91" s="43"/>
      <c r="S91" s="43"/>
      <c r="T91" s="43"/>
      <c r="U91" s="43"/>
      <c r="V91" s="43"/>
    </row>
    <row r="92" spans="1:22" ht="27" x14ac:dyDescent="0.25">
      <c r="A92" s="50" t="s">
        <v>50</v>
      </c>
      <c r="B92" s="50"/>
      <c r="C92" s="50"/>
      <c r="D92" s="50"/>
      <c r="E92" s="50"/>
      <c r="F92" s="54"/>
      <c r="G92" s="55" t="s">
        <v>45</v>
      </c>
      <c r="H92" s="56">
        <v>201800010008207</v>
      </c>
      <c r="I92" s="57">
        <v>43952</v>
      </c>
      <c r="J92" s="57">
        <v>43952</v>
      </c>
      <c r="K92" s="58" t="s">
        <v>46</v>
      </c>
      <c r="L92" s="59" t="e" cm="1">
        <f t="array" aca="1" ref="L92" ca="1">comentariocelula(F92)</f>
        <v>#NAME?</v>
      </c>
      <c r="M92" s="60"/>
      <c r="N92" s="60"/>
      <c r="O92" s="60"/>
      <c r="P92" s="60"/>
      <c r="Q92" s="43"/>
      <c r="R92" s="43"/>
      <c r="S92" s="43"/>
      <c r="T92" s="43"/>
      <c r="U92" s="43"/>
      <c r="V92" s="43"/>
    </row>
    <row r="93" spans="1:22" ht="27" x14ac:dyDescent="0.25">
      <c r="A93" s="50" t="s">
        <v>50</v>
      </c>
      <c r="B93" s="50"/>
      <c r="C93" s="50"/>
      <c r="D93" s="50"/>
      <c r="E93" s="50"/>
      <c r="F93" s="54"/>
      <c r="G93" s="55" t="s">
        <v>45</v>
      </c>
      <c r="H93" s="56">
        <v>201800010008207</v>
      </c>
      <c r="I93" s="57">
        <v>43983</v>
      </c>
      <c r="J93" s="57">
        <v>43983</v>
      </c>
      <c r="K93" s="58" t="s">
        <v>46</v>
      </c>
      <c r="L93" s="59" t="e" cm="1">
        <f t="array" aca="1" ref="L93" ca="1">comentariocelula(F93)</f>
        <v>#NAME?</v>
      </c>
      <c r="M93" s="60"/>
      <c r="N93" s="60"/>
      <c r="O93" s="60"/>
      <c r="P93" s="60"/>
      <c r="Q93" s="43"/>
      <c r="R93" s="43"/>
      <c r="S93" s="43"/>
      <c r="T93" s="43"/>
      <c r="U93" s="43"/>
      <c r="V93" s="43"/>
    </row>
    <row r="94" spans="1:22" ht="27" x14ac:dyDescent="0.25">
      <c r="A94" s="50" t="s">
        <v>50</v>
      </c>
      <c r="B94" s="50"/>
      <c r="C94" s="50"/>
      <c r="D94" s="50"/>
      <c r="E94" s="50"/>
      <c r="F94" s="54"/>
      <c r="G94" s="55" t="s">
        <v>45</v>
      </c>
      <c r="H94" s="56">
        <v>201800010008207</v>
      </c>
      <c r="I94" s="57">
        <v>44013</v>
      </c>
      <c r="J94" s="57">
        <v>44013</v>
      </c>
      <c r="K94" s="58" t="s">
        <v>46</v>
      </c>
      <c r="L94" s="59" t="e" cm="1">
        <f t="array" aca="1" ref="L94" ca="1">comentariocelula(F94)</f>
        <v>#NAME?</v>
      </c>
      <c r="M94" s="60"/>
      <c r="N94" s="60"/>
      <c r="O94" s="60"/>
      <c r="P94" s="60"/>
      <c r="Q94" s="43"/>
      <c r="R94" s="43"/>
      <c r="S94" s="43"/>
      <c r="T94" s="43"/>
      <c r="U94" s="43"/>
      <c r="V94" s="43"/>
    </row>
    <row r="95" spans="1:22" ht="27" x14ac:dyDescent="0.25">
      <c r="A95" s="50" t="s">
        <v>50</v>
      </c>
      <c r="B95" s="50"/>
      <c r="C95" s="50"/>
      <c r="D95" s="50"/>
      <c r="E95" s="50"/>
      <c r="F95" s="54"/>
      <c r="G95" s="55" t="s">
        <v>45</v>
      </c>
      <c r="H95" s="56">
        <v>201800010008207</v>
      </c>
      <c r="I95" s="57">
        <v>44044</v>
      </c>
      <c r="J95" s="57">
        <v>44044</v>
      </c>
      <c r="K95" s="58" t="s">
        <v>46</v>
      </c>
      <c r="L95" s="59" t="e" cm="1">
        <f t="array" aca="1" ref="L95" ca="1">comentariocelula(F95)</f>
        <v>#NAME?</v>
      </c>
      <c r="M95" s="60"/>
      <c r="N95" s="60"/>
      <c r="O95" s="60"/>
      <c r="P95" s="60"/>
      <c r="Q95" s="43"/>
      <c r="R95" s="43"/>
      <c r="S95" s="43"/>
      <c r="T95" s="43"/>
      <c r="U95" s="43"/>
      <c r="V95" s="43"/>
    </row>
    <row r="96" spans="1:22" ht="27" x14ac:dyDescent="0.25">
      <c r="A96" s="50" t="s">
        <v>50</v>
      </c>
      <c r="B96" s="50"/>
      <c r="C96" s="50"/>
      <c r="D96" s="50"/>
      <c r="E96" s="50"/>
      <c r="F96" s="54"/>
      <c r="G96" s="55" t="s">
        <v>45</v>
      </c>
      <c r="H96" s="56">
        <v>201800010008207</v>
      </c>
      <c r="I96" s="57">
        <v>44075</v>
      </c>
      <c r="J96" s="57">
        <v>44075</v>
      </c>
      <c r="K96" s="58" t="s">
        <v>46</v>
      </c>
      <c r="L96" s="59" t="e" cm="1">
        <f t="array" aca="1" ref="L96" ca="1">comentariocelula(F96)</f>
        <v>#NAME?</v>
      </c>
      <c r="M96" s="60"/>
      <c r="N96" s="60"/>
      <c r="O96" s="60"/>
      <c r="P96" s="60"/>
      <c r="Q96" s="43"/>
      <c r="R96" s="43"/>
      <c r="S96" s="43"/>
      <c r="T96" s="43"/>
      <c r="U96" s="43"/>
      <c r="V96" s="43"/>
    </row>
    <row r="97" spans="1:22" ht="27" x14ac:dyDescent="0.25">
      <c r="A97" s="50" t="s">
        <v>50</v>
      </c>
      <c r="B97" s="50"/>
      <c r="C97" s="50"/>
      <c r="D97" s="50"/>
      <c r="E97" s="50"/>
      <c r="F97" s="54"/>
      <c r="G97" s="55" t="s">
        <v>45</v>
      </c>
      <c r="H97" s="56">
        <v>201800010008207</v>
      </c>
      <c r="I97" s="57">
        <v>44105</v>
      </c>
      <c r="J97" s="57">
        <v>44105</v>
      </c>
      <c r="K97" s="58" t="s">
        <v>46</v>
      </c>
      <c r="L97" s="59" t="e" cm="1">
        <f t="array" aca="1" ref="L97" ca="1">comentariocelula(F97)</f>
        <v>#NAME?</v>
      </c>
      <c r="M97" s="60"/>
      <c r="N97" s="60"/>
      <c r="O97" s="60"/>
      <c r="P97" s="60"/>
      <c r="Q97" s="43"/>
      <c r="R97" s="43"/>
      <c r="S97" s="43"/>
      <c r="T97" s="43"/>
      <c r="U97" s="43"/>
      <c r="V97" s="43"/>
    </row>
    <row r="98" spans="1:22" ht="27" x14ac:dyDescent="0.25">
      <c r="A98" s="50" t="s">
        <v>50</v>
      </c>
      <c r="B98" s="50"/>
      <c r="C98" s="50"/>
      <c r="D98" s="50"/>
      <c r="E98" s="50"/>
      <c r="F98" s="54"/>
      <c r="G98" s="55" t="s">
        <v>45</v>
      </c>
      <c r="H98" s="56">
        <v>201800010008207</v>
      </c>
      <c r="I98" s="57">
        <v>44136</v>
      </c>
      <c r="J98" s="57">
        <v>44136</v>
      </c>
      <c r="K98" s="58" t="s">
        <v>46</v>
      </c>
      <c r="L98" s="59" t="e" cm="1">
        <f t="array" aca="1" ref="L98" ca="1">comentariocelula(F98)</f>
        <v>#NAME?</v>
      </c>
      <c r="M98" s="60"/>
      <c r="N98" s="60"/>
      <c r="O98" s="60"/>
      <c r="P98" s="60"/>
      <c r="Q98" s="43"/>
      <c r="R98" s="43"/>
      <c r="S98" s="43"/>
      <c r="T98" s="43"/>
      <c r="U98" s="43"/>
      <c r="V98" s="43"/>
    </row>
    <row r="99" spans="1:22" ht="27" x14ac:dyDescent="0.25">
      <c r="A99" s="50" t="s">
        <v>50</v>
      </c>
      <c r="B99" s="50"/>
      <c r="C99" s="50"/>
      <c r="D99" s="50"/>
      <c r="E99" s="50"/>
      <c r="F99" s="54"/>
      <c r="G99" s="55" t="s">
        <v>45</v>
      </c>
      <c r="H99" s="56">
        <v>201800010008207</v>
      </c>
      <c r="I99" s="57">
        <v>44166</v>
      </c>
      <c r="J99" s="57">
        <v>44166</v>
      </c>
      <c r="K99" s="58" t="s">
        <v>46</v>
      </c>
      <c r="L99" s="59" t="e" cm="1">
        <f t="array" aca="1" ref="L99" ca="1">comentariocelula(F99)</f>
        <v>#NAME?</v>
      </c>
      <c r="M99" s="60"/>
      <c r="N99" s="60"/>
      <c r="O99" s="60"/>
      <c r="P99" s="60"/>
      <c r="Q99" s="43"/>
      <c r="R99" s="43"/>
      <c r="S99" s="43"/>
      <c r="T99" s="43"/>
      <c r="U99" s="43"/>
      <c r="V99" s="43"/>
    </row>
    <row r="100" spans="1:22" ht="27" x14ac:dyDescent="0.25">
      <c r="A100" s="50" t="s">
        <v>51</v>
      </c>
      <c r="B100" s="50"/>
      <c r="C100" s="50"/>
      <c r="D100" s="50"/>
      <c r="E100" s="50"/>
      <c r="F100" s="61">
        <v>121.56</v>
      </c>
      <c r="G100" s="55" t="s">
        <v>52</v>
      </c>
      <c r="H100" s="56">
        <v>201800010008207</v>
      </c>
      <c r="I100" s="57">
        <v>43831</v>
      </c>
      <c r="J100" s="57">
        <v>43831</v>
      </c>
      <c r="K100" s="58" t="s">
        <v>46</v>
      </c>
      <c r="L100" s="59" t="e" cm="1">
        <f t="array" aca="1" ref="L100" ca="1">comentariocelula(F100)</f>
        <v>#NAME?</v>
      </c>
      <c r="M100" s="60"/>
      <c r="N100" s="60"/>
      <c r="O100" s="60"/>
      <c r="P100" s="60"/>
      <c r="Q100" s="43"/>
      <c r="R100" s="43"/>
      <c r="S100" s="43"/>
      <c r="T100" s="43"/>
      <c r="U100" s="43"/>
      <c r="V100" s="43"/>
    </row>
    <row r="101" spans="1:22" ht="27" x14ac:dyDescent="0.25">
      <c r="A101" s="50" t="s">
        <v>51</v>
      </c>
      <c r="B101" s="50"/>
      <c r="C101" s="50"/>
      <c r="D101" s="50"/>
      <c r="E101" s="50"/>
      <c r="F101" s="61">
        <v>3213.25</v>
      </c>
      <c r="G101" s="55" t="s">
        <v>52</v>
      </c>
      <c r="H101" s="56">
        <v>201800010008207</v>
      </c>
      <c r="I101" s="57">
        <v>43831</v>
      </c>
      <c r="J101" s="57">
        <v>43831</v>
      </c>
      <c r="K101" s="58" t="s">
        <v>46</v>
      </c>
      <c r="L101" s="59" t="e" cm="1">
        <f t="array" aca="1" ref="L101" ca="1">comentariocelula(F101)</f>
        <v>#NAME?</v>
      </c>
      <c r="M101" s="60"/>
      <c r="N101" s="60"/>
      <c r="O101" s="60"/>
      <c r="P101" s="60"/>
      <c r="Q101" s="43"/>
      <c r="R101" s="43"/>
      <c r="S101" s="43"/>
      <c r="T101" s="43"/>
      <c r="U101" s="43"/>
      <c r="V101" s="43"/>
    </row>
    <row r="102" spans="1:22" ht="27" x14ac:dyDescent="0.25">
      <c r="A102" s="50" t="s">
        <v>51</v>
      </c>
      <c r="B102" s="50"/>
      <c r="C102" s="50"/>
      <c r="D102" s="50"/>
      <c r="E102" s="50"/>
      <c r="F102" s="61">
        <v>0</v>
      </c>
      <c r="G102" s="55" t="s">
        <v>52</v>
      </c>
      <c r="H102" s="56">
        <v>201800010008207</v>
      </c>
      <c r="I102" s="57">
        <v>43862</v>
      </c>
      <c r="J102" s="57">
        <v>43862</v>
      </c>
      <c r="K102" s="58" t="s">
        <v>46</v>
      </c>
      <c r="L102" s="59" t="e" cm="1">
        <f t="array" aca="1" ref="L102" ca="1">comentariocelula(F102)</f>
        <v>#NAME?</v>
      </c>
      <c r="M102" s="60"/>
      <c r="N102" s="60"/>
      <c r="O102" s="60"/>
      <c r="P102" s="60"/>
      <c r="Q102" s="43"/>
      <c r="R102" s="43"/>
      <c r="S102" s="43"/>
      <c r="T102" s="43"/>
      <c r="U102" s="43"/>
      <c r="V102" s="43"/>
    </row>
    <row r="103" spans="1:22" ht="27" x14ac:dyDescent="0.25">
      <c r="A103" s="50" t="s">
        <v>51</v>
      </c>
      <c r="B103" s="50"/>
      <c r="C103" s="50"/>
      <c r="D103" s="50"/>
      <c r="E103" s="50"/>
      <c r="F103" s="61">
        <v>0</v>
      </c>
      <c r="G103" s="55" t="s">
        <v>52</v>
      </c>
      <c r="H103" s="56">
        <v>201800010008207</v>
      </c>
      <c r="I103" s="57">
        <v>43891</v>
      </c>
      <c r="J103" s="57">
        <v>43891</v>
      </c>
      <c r="K103" s="58" t="s">
        <v>46</v>
      </c>
      <c r="L103" s="59" t="e" cm="1">
        <f t="array" aca="1" ref="L103" ca="1">comentariocelula(F103)</f>
        <v>#NAME?</v>
      </c>
      <c r="M103" s="60"/>
      <c r="N103" s="60"/>
      <c r="O103" s="60"/>
      <c r="P103" s="60"/>
      <c r="Q103" s="43"/>
      <c r="R103" s="43"/>
      <c r="S103" s="43"/>
      <c r="T103" s="43"/>
      <c r="U103" s="43"/>
      <c r="V103" s="43"/>
    </row>
    <row r="104" spans="1:22" ht="27" x14ac:dyDescent="0.25">
      <c r="A104" s="50" t="s">
        <v>51</v>
      </c>
      <c r="B104" s="50"/>
      <c r="C104" s="50"/>
      <c r="D104" s="50"/>
      <c r="E104" s="50"/>
      <c r="F104" s="61">
        <v>0</v>
      </c>
      <c r="G104" s="55" t="s">
        <v>52</v>
      </c>
      <c r="H104" s="56">
        <v>201800010008207</v>
      </c>
      <c r="I104" s="57">
        <v>43922</v>
      </c>
      <c r="J104" s="57">
        <v>43922</v>
      </c>
      <c r="K104" s="58" t="s">
        <v>46</v>
      </c>
      <c r="L104" s="59" t="e" cm="1">
        <f t="array" aca="1" ref="L104" ca="1">comentariocelula(F104)</f>
        <v>#NAME?</v>
      </c>
      <c r="M104" s="60"/>
      <c r="N104" s="60"/>
      <c r="O104" s="60"/>
      <c r="P104" s="60"/>
      <c r="Q104" s="43"/>
      <c r="R104" s="43"/>
      <c r="S104" s="43"/>
      <c r="T104" s="43"/>
      <c r="U104" s="43"/>
      <c r="V104" s="43"/>
    </row>
    <row r="105" spans="1:22" ht="27" x14ac:dyDescent="0.25">
      <c r="A105" s="50" t="s">
        <v>51</v>
      </c>
      <c r="B105" s="50"/>
      <c r="C105" s="50"/>
      <c r="D105" s="50"/>
      <c r="E105" s="50"/>
      <c r="F105" s="61">
        <v>0</v>
      </c>
      <c r="G105" s="55" t="s">
        <v>52</v>
      </c>
      <c r="H105" s="56">
        <v>201800010008207</v>
      </c>
      <c r="I105" s="57">
        <v>43952</v>
      </c>
      <c r="J105" s="57">
        <v>43952</v>
      </c>
      <c r="K105" s="58" t="s">
        <v>46</v>
      </c>
      <c r="L105" s="59" t="e" cm="1">
        <f t="array" aca="1" ref="L105" ca="1">comentariocelula(F105)</f>
        <v>#NAME?</v>
      </c>
      <c r="M105" s="60"/>
      <c r="N105" s="60"/>
      <c r="O105" s="60"/>
      <c r="P105" s="60"/>
      <c r="Q105" s="43"/>
      <c r="R105" s="43"/>
      <c r="S105" s="43"/>
      <c r="T105" s="43"/>
      <c r="U105" s="43"/>
      <c r="V105" s="43"/>
    </row>
    <row r="106" spans="1:22" ht="27" x14ac:dyDescent="0.25">
      <c r="A106" s="50" t="s">
        <v>51</v>
      </c>
      <c r="B106" s="50"/>
      <c r="C106" s="50"/>
      <c r="D106" s="50"/>
      <c r="E106" s="50"/>
      <c r="F106" s="61">
        <v>0</v>
      </c>
      <c r="G106" s="55" t="s">
        <v>52</v>
      </c>
      <c r="H106" s="56">
        <v>201800010008207</v>
      </c>
      <c r="I106" s="57">
        <v>43983</v>
      </c>
      <c r="J106" s="57">
        <v>43983</v>
      </c>
      <c r="K106" s="58" t="s">
        <v>46</v>
      </c>
      <c r="L106" s="59" t="e" cm="1">
        <f t="array" aca="1" ref="L106" ca="1">comentariocelula(F106)</f>
        <v>#NAME?</v>
      </c>
      <c r="M106" s="60"/>
      <c r="N106" s="60"/>
      <c r="O106" s="60"/>
      <c r="P106" s="60"/>
      <c r="Q106" s="43"/>
      <c r="R106" s="43"/>
      <c r="S106" s="43"/>
      <c r="T106" s="43"/>
      <c r="U106" s="43"/>
      <c r="V106" s="43"/>
    </row>
    <row r="107" spans="1:22" ht="27" x14ac:dyDescent="0.25">
      <c r="A107" s="50" t="s">
        <v>51</v>
      </c>
      <c r="B107" s="50"/>
      <c r="C107" s="50"/>
      <c r="D107" s="50"/>
      <c r="E107" s="50"/>
      <c r="F107" s="61">
        <v>0</v>
      </c>
      <c r="G107" s="55" t="s">
        <v>52</v>
      </c>
      <c r="H107" s="56">
        <v>201800010008207</v>
      </c>
      <c r="I107" s="57">
        <v>44013</v>
      </c>
      <c r="J107" s="57">
        <v>44013</v>
      </c>
      <c r="K107" s="58" t="s">
        <v>46</v>
      </c>
      <c r="L107" s="59" t="e" cm="1">
        <f t="array" aca="1" ref="L107" ca="1">comentariocelula(F107)</f>
        <v>#NAME?</v>
      </c>
      <c r="M107" s="60"/>
      <c r="N107" s="60"/>
      <c r="O107" s="60"/>
      <c r="P107" s="60"/>
      <c r="Q107" s="43"/>
      <c r="R107" s="43"/>
      <c r="S107" s="43"/>
      <c r="T107" s="43"/>
      <c r="U107" s="43"/>
      <c r="V107" s="43"/>
    </row>
    <row r="108" spans="1:22" ht="27" x14ac:dyDescent="0.25">
      <c r="A108" s="50" t="s">
        <v>51</v>
      </c>
      <c r="B108" s="50"/>
      <c r="C108" s="50"/>
      <c r="D108" s="50"/>
      <c r="E108" s="50"/>
      <c r="F108" s="54">
        <v>3218.91</v>
      </c>
      <c r="G108" s="55" t="s">
        <v>52</v>
      </c>
      <c r="H108" s="56">
        <v>201800010008207</v>
      </c>
      <c r="I108" s="57">
        <v>44044</v>
      </c>
      <c r="J108" s="57">
        <v>44044</v>
      </c>
      <c r="K108" s="58" t="s">
        <v>46</v>
      </c>
      <c r="L108" s="59" t="e" cm="1">
        <f t="array" aca="1" ref="L108" ca="1">comentariocelula(F108)</f>
        <v>#NAME?</v>
      </c>
      <c r="M108" s="60"/>
      <c r="N108" s="60"/>
      <c r="O108" s="60"/>
      <c r="P108" s="60"/>
      <c r="Q108" s="43"/>
      <c r="R108" s="43"/>
      <c r="S108" s="43"/>
      <c r="T108" s="43"/>
      <c r="U108" s="43"/>
      <c r="V108" s="43"/>
    </row>
    <row r="109" spans="1:22" ht="27" x14ac:dyDescent="0.25">
      <c r="A109" s="50" t="s">
        <v>51</v>
      </c>
      <c r="B109" s="50"/>
      <c r="C109" s="50"/>
      <c r="D109" s="50"/>
      <c r="E109" s="50"/>
      <c r="F109" s="54">
        <v>3163.01</v>
      </c>
      <c r="G109" s="55" t="s">
        <v>52</v>
      </c>
      <c r="H109" s="56">
        <v>201800010008207</v>
      </c>
      <c r="I109" s="57">
        <v>44075</v>
      </c>
      <c r="J109" s="57">
        <v>44075</v>
      </c>
      <c r="K109" s="58" t="s">
        <v>46</v>
      </c>
      <c r="L109" s="59" t="e" cm="1">
        <f t="array" aca="1" ref="L109" ca="1">comentariocelula(F109)</f>
        <v>#NAME?</v>
      </c>
      <c r="M109" s="60"/>
      <c r="N109" s="60"/>
      <c r="O109" s="60"/>
      <c r="P109" s="60"/>
      <c r="Q109" s="43"/>
      <c r="R109" s="43"/>
      <c r="S109" s="43"/>
      <c r="T109" s="43"/>
      <c r="U109" s="43"/>
      <c r="V109" s="43"/>
    </row>
    <row r="110" spans="1:22" ht="27" x14ac:dyDescent="0.25">
      <c r="A110" s="50" t="s">
        <v>51</v>
      </c>
      <c r="B110" s="50"/>
      <c r="C110" s="50"/>
      <c r="D110" s="50"/>
      <c r="E110" s="50"/>
      <c r="F110" s="54">
        <v>18707.849999999999</v>
      </c>
      <c r="G110" s="55" t="s">
        <v>52</v>
      </c>
      <c r="H110" s="56">
        <v>201800010008207</v>
      </c>
      <c r="I110" s="57">
        <v>44105</v>
      </c>
      <c r="J110" s="57">
        <v>44105</v>
      </c>
      <c r="K110" s="58" t="s">
        <v>46</v>
      </c>
      <c r="L110" s="59" t="e" cm="1">
        <f t="array" aca="1" ref="L110" ca="1">comentariocelula(F110)</f>
        <v>#NAME?</v>
      </c>
      <c r="M110" s="60"/>
      <c r="N110" s="60"/>
      <c r="O110" s="60"/>
      <c r="P110" s="60"/>
      <c r="Q110" s="43"/>
      <c r="R110" s="43"/>
      <c r="S110" s="43"/>
      <c r="T110" s="43"/>
      <c r="U110" s="43"/>
      <c r="V110" s="43"/>
    </row>
    <row r="111" spans="1:22" ht="27" x14ac:dyDescent="0.25">
      <c r="A111" s="50" t="s">
        <v>51</v>
      </c>
      <c r="B111" s="50"/>
      <c r="C111" s="50"/>
      <c r="D111" s="50"/>
      <c r="E111" s="50"/>
      <c r="F111" s="54">
        <v>3053.87</v>
      </c>
      <c r="G111" s="55" t="s">
        <v>52</v>
      </c>
      <c r="H111" s="56">
        <v>201800010008207</v>
      </c>
      <c r="I111" s="57">
        <v>44136</v>
      </c>
      <c r="J111" s="57">
        <v>44136</v>
      </c>
      <c r="K111" s="58" t="s">
        <v>46</v>
      </c>
      <c r="L111" s="59" t="e" cm="1">
        <f t="array" aca="1" ref="L111" ca="1">comentariocelula(F111)</f>
        <v>#NAME?</v>
      </c>
      <c r="M111" s="60"/>
      <c r="N111" s="60"/>
      <c r="O111" s="60"/>
      <c r="P111" s="60"/>
      <c r="Q111" s="43"/>
      <c r="R111" s="43"/>
      <c r="S111" s="43"/>
      <c r="T111" s="43"/>
      <c r="U111" s="43"/>
      <c r="V111" s="43"/>
    </row>
    <row r="112" spans="1:22" ht="27" x14ac:dyDescent="0.25">
      <c r="A112" s="50" t="s">
        <v>51</v>
      </c>
      <c r="B112" s="50"/>
      <c r="C112" s="50"/>
      <c r="D112" s="50"/>
      <c r="E112" s="50"/>
      <c r="F112" s="54">
        <v>3035.47</v>
      </c>
      <c r="G112" s="55" t="s">
        <v>52</v>
      </c>
      <c r="H112" s="56">
        <v>201800010008207</v>
      </c>
      <c r="I112" s="57">
        <v>44166</v>
      </c>
      <c r="J112" s="57">
        <v>44166</v>
      </c>
      <c r="K112" s="58" t="s">
        <v>46</v>
      </c>
      <c r="L112" s="59" t="e" cm="1">
        <f t="array" aca="1" ref="L112" ca="1">comentariocelula(F112)</f>
        <v>#NAME?</v>
      </c>
      <c r="M112" s="60"/>
      <c r="N112" s="60"/>
      <c r="O112" s="60"/>
      <c r="P112" s="60"/>
      <c r="Q112" s="43"/>
      <c r="R112" s="43"/>
      <c r="S112" s="43"/>
      <c r="T112" s="43"/>
      <c r="U112" s="43"/>
      <c r="V112" s="43"/>
    </row>
    <row r="113" spans="1:22" ht="27" x14ac:dyDescent="0.25">
      <c r="A113" s="50" t="s">
        <v>53</v>
      </c>
      <c r="B113" s="50"/>
      <c r="C113" s="50"/>
      <c r="D113" s="50"/>
      <c r="E113" s="50"/>
      <c r="F113" s="63">
        <v>59280.9</v>
      </c>
      <c r="G113" s="55" t="s">
        <v>52</v>
      </c>
      <c r="H113" s="56">
        <v>201800010008207</v>
      </c>
      <c r="I113" s="57">
        <v>43831</v>
      </c>
      <c r="J113" s="57">
        <v>43800</v>
      </c>
      <c r="K113" s="58" t="s">
        <v>46</v>
      </c>
      <c r="L113" s="59" t="e" cm="1">
        <f t="array" aca="1" ref="L113" ca="1">comentariocelula(F113)</f>
        <v>#NAME?</v>
      </c>
      <c r="M113" s="60"/>
      <c r="N113" s="60"/>
      <c r="O113" s="60"/>
      <c r="P113" s="60"/>
      <c r="Q113" s="43"/>
      <c r="R113" s="43"/>
      <c r="S113" s="43"/>
      <c r="T113" s="43"/>
      <c r="U113" s="43"/>
      <c r="V113" s="43"/>
    </row>
    <row r="114" spans="1:22" ht="27" x14ac:dyDescent="0.25">
      <c r="A114" s="50" t="s">
        <v>53</v>
      </c>
      <c r="B114" s="50"/>
      <c r="C114" s="50"/>
      <c r="D114" s="50"/>
      <c r="E114" s="50"/>
      <c r="F114" s="63">
        <v>47126.46</v>
      </c>
      <c r="G114" s="55" t="s">
        <v>52</v>
      </c>
      <c r="H114" s="56">
        <v>201800010008207</v>
      </c>
      <c r="I114" s="57">
        <v>43862</v>
      </c>
      <c r="J114" s="57">
        <v>43831</v>
      </c>
      <c r="K114" s="58" t="s">
        <v>46</v>
      </c>
      <c r="L114" s="59" t="e" cm="1">
        <f t="array" aca="1" ref="L114" ca="1">comentariocelula(F114)</f>
        <v>#NAME?</v>
      </c>
      <c r="M114" s="60"/>
      <c r="N114" s="60"/>
      <c r="O114" s="60"/>
      <c r="P114" s="60"/>
      <c r="Q114" s="43"/>
      <c r="R114" s="43"/>
      <c r="S114" s="43"/>
      <c r="T114" s="43"/>
      <c r="U114" s="43"/>
      <c r="V114" s="43"/>
    </row>
    <row r="115" spans="1:22" ht="27" x14ac:dyDescent="0.25">
      <c r="A115" s="50" t="s">
        <v>53</v>
      </c>
      <c r="B115" s="50"/>
      <c r="C115" s="50"/>
      <c r="D115" s="50"/>
      <c r="E115" s="50"/>
      <c r="F115" s="63">
        <v>55713.13</v>
      </c>
      <c r="G115" s="55" t="s">
        <v>52</v>
      </c>
      <c r="H115" s="56">
        <v>201800010008207</v>
      </c>
      <c r="I115" s="57">
        <v>43891</v>
      </c>
      <c r="J115" s="57">
        <v>43862</v>
      </c>
      <c r="K115" s="58" t="s">
        <v>46</v>
      </c>
      <c r="L115" s="59" t="e" cm="1">
        <f t="array" aca="1" ref="L115" ca="1">comentariocelula(F115)</f>
        <v>#NAME?</v>
      </c>
      <c r="M115" s="60"/>
      <c r="N115" s="60"/>
      <c r="O115" s="60"/>
      <c r="P115" s="60"/>
      <c r="Q115" s="43"/>
      <c r="R115" s="43"/>
      <c r="S115" s="43"/>
      <c r="T115" s="43"/>
      <c r="U115" s="43"/>
      <c r="V115" s="43"/>
    </row>
    <row r="116" spans="1:22" ht="27" x14ac:dyDescent="0.25">
      <c r="A116" s="50" t="s">
        <v>53</v>
      </c>
      <c r="B116" s="50"/>
      <c r="C116" s="50"/>
      <c r="D116" s="50"/>
      <c r="E116" s="50"/>
      <c r="F116" s="63">
        <v>48969.54</v>
      </c>
      <c r="G116" s="55" t="s">
        <v>52</v>
      </c>
      <c r="H116" s="56">
        <v>201800010008207</v>
      </c>
      <c r="I116" s="57">
        <v>43922</v>
      </c>
      <c r="J116" s="57">
        <v>43891</v>
      </c>
      <c r="K116" s="58" t="s">
        <v>46</v>
      </c>
      <c r="L116" s="59" t="e" cm="1">
        <f t="array" aca="1" ref="L116" ca="1">comentariocelula(F116)</f>
        <v>#NAME?</v>
      </c>
      <c r="M116" s="60"/>
      <c r="N116" s="60"/>
      <c r="O116" s="60"/>
      <c r="P116" s="60"/>
      <c r="Q116" s="43"/>
      <c r="R116" s="43"/>
      <c r="S116" s="43"/>
      <c r="T116" s="43"/>
      <c r="U116" s="43"/>
      <c r="V116" s="43"/>
    </row>
    <row r="117" spans="1:22" ht="27" x14ac:dyDescent="0.25">
      <c r="A117" s="50" t="s">
        <v>53</v>
      </c>
      <c r="B117" s="50"/>
      <c r="C117" s="50"/>
      <c r="D117" s="50"/>
      <c r="E117" s="50"/>
      <c r="F117" s="63">
        <v>55508.46</v>
      </c>
      <c r="G117" s="55" t="s">
        <v>52</v>
      </c>
      <c r="H117" s="56">
        <v>201800010008207</v>
      </c>
      <c r="I117" s="57">
        <v>43952</v>
      </c>
      <c r="J117" s="57">
        <v>43922</v>
      </c>
      <c r="K117" s="58" t="s">
        <v>46</v>
      </c>
      <c r="L117" s="59" t="e" cm="1">
        <f t="array" aca="1" ref="L117" ca="1">comentariocelula(F117)</f>
        <v>#NAME?</v>
      </c>
      <c r="M117" s="60"/>
      <c r="N117" s="60"/>
      <c r="O117" s="60"/>
      <c r="P117" s="60"/>
      <c r="Q117" s="43"/>
      <c r="R117" s="43"/>
      <c r="S117" s="43"/>
      <c r="T117" s="43"/>
      <c r="U117" s="43"/>
      <c r="V117" s="43"/>
    </row>
    <row r="118" spans="1:22" ht="27" x14ac:dyDescent="0.25">
      <c r="A118" s="50" t="s">
        <v>53</v>
      </c>
      <c r="B118" s="50"/>
      <c r="C118" s="50"/>
      <c r="D118" s="50"/>
      <c r="E118" s="50"/>
      <c r="F118" s="63">
        <v>47410.400000000001</v>
      </c>
      <c r="G118" s="55" t="s">
        <v>52</v>
      </c>
      <c r="H118" s="56">
        <v>201800010008207</v>
      </c>
      <c r="I118" s="57">
        <v>43983</v>
      </c>
      <c r="J118" s="57">
        <v>43952</v>
      </c>
      <c r="K118" s="58" t="s">
        <v>46</v>
      </c>
      <c r="L118" s="59" t="e" cm="1">
        <f t="array" aca="1" ref="L118" ca="1">comentariocelula(F118)</f>
        <v>#NAME?</v>
      </c>
      <c r="M118" s="60"/>
      <c r="N118" s="60"/>
      <c r="O118" s="60"/>
      <c r="P118" s="60"/>
      <c r="Q118" s="43"/>
      <c r="R118" s="43"/>
      <c r="S118" s="43"/>
      <c r="T118" s="43"/>
      <c r="U118" s="43"/>
      <c r="V118" s="43"/>
    </row>
    <row r="119" spans="1:22" ht="27" x14ac:dyDescent="0.25">
      <c r="A119" s="50" t="s">
        <v>53</v>
      </c>
      <c r="B119" s="50"/>
      <c r="C119" s="50"/>
      <c r="D119" s="50"/>
      <c r="E119" s="50"/>
      <c r="F119" s="63">
        <v>44977.2</v>
      </c>
      <c r="G119" s="55" t="s">
        <v>52</v>
      </c>
      <c r="H119" s="56">
        <v>201800010008207</v>
      </c>
      <c r="I119" s="57">
        <v>44013</v>
      </c>
      <c r="J119" s="57">
        <v>43983</v>
      </c>
      <c r="K119" s="58" t="s">
        <v>46</v>
      </c>
      <c r="L119" s="59" t="e" cm="1">
        <f t="array" aca="1" ref="L119" ca="1">comentariocelula(F119)</f>
        <v>#NAME?</v>
      </c>
      <c r="M119" s="60"/>
      <c r="N119" s="60"/>
      <c r="O119" s="60"/>
      <c r="P119" s="60"/>
      <c r="Q119" s="43"/>
      <c r="R119" s="43"/>
      <c r="S119" s="43"/>
      <c r="T119" s="43"/>
      <c r="U119" s="43"/>
      <c r="V119" s="43"/>
    </row>
    <row r="120" spans="1:22" ht="27" x14ac:dyDescent="0.25">
      <c r="A120" s="50" t="s">
        <v>53</v>
      </c>
      <c r="B120" s="50"/>
      <c r="C120" s="50"/>
      <c r="D120" s="50"/>
      <c r="E120" s="50"/>
      <c r="F120" s="63">
        <v>44235.02</v>
      </c>
      <c r="G120" s="55" t="s">
        <v>52</v>
      </c>
      <c r="H120" s="56">
        <v>201800010008207</v>
      </c>
      <c r="I120" s="57">
        <v>44044</v>
      </c>
      <c r="J120" s="57">
        <v>44013</v>
      </c>
      <c r="K120" s="58" t="s">
        <v>46</v>
      </c>
      <c r="L120" s="59" t="e" cm="1">
        <f t="array" aca="1" ref="L120" ca="1">comentariocelula(F120)</f>
        <v>#NAME?</v>
      </c>
      <c r="M120" s="60"/>
      <c r="N120" s="60"/>
      <c r="O120" s="60"/>
      <c r="P120" s="60"/>
      <c r="Q120" s="43"/>
      <c r="R120" s="43"/>
      <c r="S120" s="43"/>
      <c r="T120" s="43"/>
      <c r="U120" s="43"/>
      <c r="V120" s="43"/>
    </row>
    <row r="121" spans="1:22" ht="27" x14ac:dyDescent="0.25">
      <c r="A121" s="50" t="s">
        <v>53</v>
      </c>
      <c r="B121" s="50"/>
      <c r="C121" s="50"/>
      <c r="D121" s="50"/>
      <c r="E121" s="50"/>
      <c r="F121" s="63">
        <v>44966.64</v>
      </c>
      <c r="G121" s="55" t="s">
        <v>52</v>
      </c>
      <c r="H121" s="56">
        <v>201800010008207</v>
      </c>
      <c r="I121" s="57">
        <v>44075</v>
      </c>
      <c r="J121" s="57">
        <v>44044</v>
      </c>
      <c r="K121" s="58" t="s">
        <v>46</v>
      </c>
      <c r="L121" s="59" t="e" cm="1">
        <f t="array" aca="1" ref="L121" ca="1">comentariocelula(F121)</f>
        <v>#NAME?</v>
      </c>
      <c r="M121" s="60"/>
      <c r="N121" s="60"/>
      <c r="O121" s="60"/>
      <c r="P121" s="60"/>
      <c r="Q121" s="43"/>
      <c r="R121" s="43"/>
      <c r="S121" s="43"/>
      <c r="T121" s="43"/>
      <c r="U121" s="43"/>
      <c r="V121" s="43"/>
    </row>
    <row r="122" spans="1:22" ht="27" x14ac:dyDescent="0.25">
      <c r="A122" s="50" t="s">
        <v>53</v>
      </c>
      <c r="B122" s="50"/>
      <c r="C122" s="50"/>
      <c r="D122" s="50"/>
      <c r="E122" s="50"/>
      <c r="F122" s="63">
        <v>53088.4</v>
      </c>
      <c r="G122" s="55" t="s">
        <v>52</v>
      </c>
      <c r="H122" s="56">
        <v>201800010008207</v>
      </c>
      <c r="I122" s="57">
        <v>44105</v>
      </c>
      <c r="J122" s="57">
        <v>44075</v>
      </c>
      <c r="K122" s="58" t="s">
        <v>46</v>
      </c>
      <c r="L122" s="59" t="e" cm="1">
        <f t="array" aca="1" ref="L122" ca="1">comentariocelula(F122)</f>
        <v>#NAME?</v>
      </c>
      <c r="M122" s="60"/>
      <c r="N122" s="60"/>
      <c r="O122" s="60"/>
      <c r="P122" s="60"/>
      <c r="Q122" s="43"/>
      <c r="R122" s="43"/>
      <c r="S122" s="43"/>
      <c r="T122" s="43"/>
      <c r="U122" s="43"/>
      <c r="V122" s="43"/>
    </row>
    <row r="123" spans="1:22" ht="27" x14ac:dyDescent="0.25">
      <c r="A123" s="50" t="s">
        <v>53</v>
      </c>
      <c r="B123" s="50"/>
      <c r="C123" s="50"/>
      <c r="D123" s="50"/>
      <c r="E123" s="50"/>
      <c r="F123" s="63">
        <v>59712.55</v>
      </c>
      <c r="G123" s="55" t="s">
        <v>52</v>
      </c>
      <c r="H123" s="56">
        <v>201800010008207</v>
      </c>
      <c r="I123" s="57">
        <v>44136</v>
      </c>
      <c r="J123" s="57">
        <v>44105</v>
      </c>
      <c r="K123" s="58" t="s">
        <v>46</v>
      </c>
      <c r="L123" s="59" t="e" cm="1">
        <f t="array" aca="1" ref="L123" ca="1">comentariocelula(F123)</f>
        <v>#NAME?</v>
      </c>
      <c r="M123" s="60"/>
      <c r="N123" s="60"/>
      <c r="O123" s="60"/>
      <c r="P123" s="60"/>
      <c r="Q123" s="43"/>
      <c r="R123" s="43"/>
      <c r="S123" s="43"/>
      <c r="T123" s="43"/>
      <c r="U123" s="43"/>
      <c r="V123" s="43"/>
    </row>
    <row r="124" spans="1:22" ht="75" customHeight="1" x14ac:dyDescent="0.25">
      <c r="A124" s="50" t="s">
        <v>53</v>
      </c>
      <c r="B124" s="50"/>
      <c r="C124" s="50"/>
      <c r="D124" s="50"/>
      <c r="E124" s="50"/>
      <c r="F124" s="63">
        <v>62491.85</v>
      </c>
      <c r="G124" s="55" t="s">
        <v>52</v>
      </c>
      <c r="H124" s="56">
        <v>201800010008207</v>
      </c>
      <c r="I124" s="57">
        <v>44166</v>
      </c>
      <c r="J124" s="57">
        <v>44136</v>
      </c>
      <c r="K124" s="58" t="s">
        <v>46</v>
      </c>
      <c r="L124" s="59" t="e" cm="1">
        <f t="array" aca="1" ref="L124" ca="1">comentariocelula(F124)</f>
        <v>#NAME?</v>
      </c>
      <c r="M124" s="60"/>
      <c r="N124" s="60"/>
      <c r="O124" s="60"/>
      <c r="P124" s="60"/>
      <c r="Q124" s="43"/>
      <c r="R124" s="43"/>
      <c r="S124" s="43"/>
      <c r="T124" s="43"/>
      <c r="U124" s="43"/>
      <c r="V124" s="43"/>
    </row>
    <row r="125" spans="1:22" ht="66.75" customHeight="1" x14ac:dyDescent="0.25">
      <c r="A125" s="50" t="s">
        <v>53</v>
      </c>
      <c r="B125" s="50"/>
      <c r="C125" s="50"/>
      <c r="D125" s="50"/>
      <c r="E125" s="50"/>
      <c r="F125" s="63">
        <v>58929.91</v>
      </c>
      <c r="G125" s="55" t="s">
        <v>52</v>
      </c>
      <c r="H125" s="56">
        <v>201800010008207</v>
      </c>
      <c r="I125" s="57">
        <v>44166</v>
      </c>
      <c r="J125" s="57">
        <v>44166</v>
      </c>
      <c r="K125" s="58" t="s">
        <v>46</v>
      </c>
      <c r="L125" s="59" t="e" cm="1">
        <f t="array" aca="1" ref="L125" ca="1">comentariocelula(F125)</f>
        <v>#NAME?</v>
      </c>
      <c r="M125" s="60"/>
      <c r="N125" s="60"/>
      <c r="O125" s="60"/>
      <c r="P125" s="60"/>
      <c r="Q125" s="43"/>
      <c r="R125" s="43"/>
      <c r="S125" s="43"/>
      <c r="T125" s="43"/>
      <c r="U125" s="43"/>
      <c r="V125" s="43"/>
    </row>
    <row r="126" spans="1:22" ht="84" customHeight="1" x14ac:dyDescent="0.25">
      <c r="A126" s="50" t="s">
        <v>54</v>
      </c>
      <c r="B126" s="50"/>
      <c r="C126" s="50"/>
      <c r="D126" s="50"/>
      <c r="E126" s="50"/>
      <c r="F126" s="61"/>
      <c r="G126" s="64"/>
      <c r="H126" s="64"/>
      <c r="I126" s="65"/>
      <c r="J126" s="66"/>
      <c r="K126" s="64"/>
      <c r="L126" s="59" t="e" cm="1">
        <f t="array" aca="1" ref="L126" ca="1">comentariocelula(F126)</f>
        <v>#NAME?</v>
      </c>
      <c r="M126" s="60"/>
      <c r="N126" s="60"/>
      <c r="O126" s="60"/>
      <c r="P126" s="60"/>
      <c r="Q126" s="43"/>
      <c r="R126" s="43"/>
      <c r="S126" s="43"/>
      <c r="T126" s="43"/>
      <c r="U126" s="43"/>
      <c r="V126" s="43"/>
    </row>
    <row r="127" spans="1:22" ht="15" customHeight="1" x14ac:dyDescent="0.25">
      <c r="A127" s="67" t="s">
        <v>55</v>
      </c>
      <c r="B127" s="67"/>
      <c r="C127" s="67"/>
      <c r="D127" s="67"/>
      <c r="E127" s="67"/>
      <c r="F127" s="68">
        <f>SUM(F75:F126)</f>
        <v>18885885.099999998</v>
      </c>
      <c r="G127" s="69"/>
      <c r="H127" s="69"/>
      <c r="I127" s="69"/>
      <c r="J127" s="70"/>
      <c r="K127" s="69"/>
      <c r="L127" s="45"/>
      <c r="M127" s="45"/>
      <c r="N127" s="46"/>
      <c r="O127" s="45"/>
      <c r="P127" s="71"/>
      <c r="Q127" s="43"/>
      <c r="R127" s="43"/>
      <c r="S127" s="43"/>
      <c r="T127" s="43"/>
      <c r="U127" s="43"/>
      <c r="V127" s="43"/>
    </row>
    <row r="128" spans="1:22" ht="15" customHeight="1" x14ac:dyDescent="0.25">
      <c r="A128" s="72" t="s">
        <v>56</v>
      </c>
      <c r="B128" s="72"/>
      <c r="C128" s="72"/>
      <c r="D128" s="72"/>
      <c r="E128" s="72"/>
      <c r="F128" s="72"/>
      <c r="G128" s="72"/>
      <c r="H128" s="72"/>
      <c r="I128" s="73"/>
      <c r="J128" s="73"/>
      <c r="K128" s="73"/>
      <c r="L128" s="71"/>
      <c r="M128" s="71"/>
      <c r="N128" s="74"/>
      <c r="O128" s="71"/>
      <c r="P128" s="45"/>
      <c r="Q128" s="43"/>
      <c r="R128" s="43"/>
      <c r="S128" s="43"/>
      <c r="T128" s="43"/>
      <c r="U128" s="43"/>
      <c r="V128" s="43"/>
    </row>
    <row r="129" spans="1:22" ht="15.75" thickBot="1" x14ac:dyDescent="0.3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45"/>
      <c r="Q129" s="43"/>
      <c r="R129" s="43"/>
      <c r="S129" s="43"/>
      <c r="T129" s="43"/>
      <c r="U129" s="43"/>
      <c r="V129" s="43"/>
    </row>
    <row r="130" spans="1:22" ht="15.75" customHeight="1" thickBot="1" x14ac:dyDescent="0.3">
      <c r="A130" s="76" t="s">
        <v>57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7"/>
      <c r="M130" s="77"/>
      <c r="N130" s="77"/>
      <c r="O130" s="77"/>
      <c r="P130" s="45"/>
      <c r="Q130" s="43"/>
      <c r="R130" s="43"/>
      <c r="S130" s="43"/>
      <c r="T130" s="43"/>
      <c r="U130" s="43"/>
      <c r="V130" s="43"/>
    </row>
    <row r="131" spans="1:22" ht="15.75" thickBot="1" x14ac:dyDescent="0.3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7"/>
      <c r="M131" s="77"/>
      <c r="N131" s="77"/>
      <c r="O131" s="77"/>
      <c r="P131" s="45"/>
      <c r="Q131" s="43"/>
      <c r="R131" s="43"/>
      <c r="S131" s="43"/>
      <c r="T131" s="43"/>
      <c r="U131" s="43"/>
      <c r="V131" s="43"/>
    </row>
    <row r="132" spans="1:22" ht="15.75" thickBot="1" x14ac:dyDescent="0.3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7"/>
      <c r="M132" s="77"/>
      <c r="N132" s="77"/>
      <c r="O132" s="77"/>
      <c r="P132" s="45"/>
      <c r="Q132" s="43"/>
      <c r="R132" s="43"/>
      <c r="S132" s="43"/>
      <c r="T132" s="43"/>
      <c r="U132" s="43"/>
      <c r="V132" s="43"/>
    </row>
    <row r="133" spans="1:22" ht="295.5" customHeight="1" thickBot="1" x14ac:dyDescent="0.3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7"/>
      <c r="M133" s="77"/>
      <c r="N133" s="77"/>
      <c r="O133" s="77"/>
      <c r="P133" s="45"/>
      <c r="Q133" s="43"/>
      <c r="R133" s="43"/>
      <c r="S133" s="43"/>
      <c r="T133" s="43"/>
      <c r="U133" s="43"/>
      <c r="V133" s="43"/>
    </row>
    <row r="134" spans="1:22" x14ac:dyDescent="0.25">
      <c r="A134" s="43"/>
      <c r="B134" s="43"/>
      <c r="C134" s="44"/>
      <c r="D134" s="43"/>
      <c r="E134" s="43"/>
      <c r="F134" s="43"/>
      <c r="G134" s="43"/>
      <c r="H134" s="43"/>
      <c r="I134" s="43"/>
      <c r="J134" s="43"/>
      <c r="K134" s="43"/>
      <c r="L134" s="45"/>
      <c r="M134" s="45"/>
      <c r="N134" s="46"/>
      <c r="O134" s="45"/>
      <c r="P134" s="45"/>
      <c r="Q134" s="43"/>
      <c r="R134" s="43"/>
      <c r="S134" s="43"/>
      <c r="T134" s="43"/>
      <c r="U134" s="43"/>
      <c r="V134" s="43"/>
    </row>
    <row r="135" spans="1:22" ht="15" customHeight="1" x14ac:dyDescent="0.25">
      <c r="A135" s="72" t="s">
        <v>58</v>
      </c>
      <c r="B135" s="72"/>
      <c r="C135" s="72"/>
      <c r="D135" s="72"/>
      <c r="E135" s="72"/>
      <c r="F135" s="72"/>
      <c r="G135" s="72"/>
      <c r="H135" s="72"/>
      <c r="I135" s="43"/>
      <c r="J135" s="43"/>
      <c r="K135" s="43"/>
      <c r="L135" s="45"/>
      <c r="M135" s="45"/>
      <c r="N135" s="46"/>
      <c r="O135" s="45"/>
      <c r="P135" s="45"/>
      <c r="Q135" s="43"/>
      <c r="R135" s="43"/>
      <c r="S135" s="43"/>
      <c r="T135" s="43"/>
      <c r="U135" s="43"/>
      <c r="V135" s="43"/>
    </row>
    <row r="136" spans="1:22" x14ac:dyDescent="0.25">
      <c r="A136" s="43"/>
      <c r="B136" s="43"/>
      <c r="C136" s="44"/>
      <c r="D136" s="43"/>
      <c r="E136" s="43"/>
      <c r="F136" s="43"/>
      <c r="G136" s="43"/>
      <c r="H136" s="43"/>
      <c r="I136" s="43"/>
      <c r="J136" s="43"/>
      <c r="K136" s="43"/>
      <c r="L136" s="45"/>
      <c r="M136" s="45"/>
      <c r="N136" s="46"/>
      <c r="O136" s="45"/>
      <c r="P136" s="45"/>
      <c r="Q136" s="43"/>
      <c r="R136" s="43"/>
      <c r="S136" s="43"/>
      <c r="T136" s="43"/>
      <c r="U136" s="43"/>
      <c r="V136" s="43"/>
    </row>
    <row r="137" spans="1:22" x14ac:dyDescent="0.25">
      <c r="A137" s="43"/>
      <c r="B137" s="43"/>
      <c r="C137" s="44"/>
      <c r="D137" s="43"/>
      <c r="E137" s="43"/>
      <c r="F137" s="43"/>
      <c r="G137" s="43"/>
      <c r="H137" s="43"/>
      <c r="I137" s="43"/>
      <c r="J137" s="43"/>
      <c r="K137" s="43"/>
      <c r="L137" s="45"/>
      <c r="M137" s="45"/>
      <c r="N137" s="46"/>
      <c r="O137" s="45"/>
      <c r="P137" s="45"/>
      <c r="Q137" s="43"/>
      <c r="R137" s="43"/>
      <c r="S137" s="43"/>
      <c r="T137" s="43"/>
      <c r="U137" s="43"/>
      <c r="V137" s="43"/>
    </row>
    <row r="138" spans="1:22" x14ac:dyDescent="0.25">
      <c r="A138" s="43"/>
      <c r="B138" s="43"/>
      <c r="C138" s="44"/>
      <c r="D138" s="43"/>
      <c r="E138" s="43"/>
      <c r="F138" s="43"/>
      <c r="G138" s="43"/>
      <c r="H138" s="43"/>
      <c r="I138" s="43"/>
      <c r="J138" s="43"/>
      <c r="K138" s="43"/>
      <c r="L138" s="45"/>
      <c r="M138" s="45"/>
      <c r="N138" s="46"/>
      <c r="O138" s="45"/>
      <c r="P138" s="45"/>
      <c r="Q138" s="43"/>
      <c r="R138" s="43"/>
      <c r="S138" s="43"/>
      <c r="T138" s="43"/>
      <c r="U138" s="43"/>
      <c r="V138" s="43"/>
    </row>
    <row r="139" spans="1:22" ht="15" customHeight="1" x14ac:dyDescent="0.25">
      <c r="A139" s="43"/>
      <c r="B139" s="43"/>
      <c r="C139" s="44"/>
      <c r="D139" s="78" t="s">
        <v>59</v>
      </c>
      <c r="E139" s="78"/>
      <c r="F139" s="78"/>
      <c r="I139" s="78" t="s">
        <v>60</v>
      </c>
      <c r="J139" s="78"/>
      <c r="K139" s="78"/>
      <c r="L139" s="78"/>
      <c r="M139" s="45"/>
      <c r="N139" s="46"/>
      <c r="O139" s="45"/>
      <c r="P139" s="45"/>
      <c r="Q139" s="43"/>
      <c r="R139" s="43"/>
      <c r="S139" s="43"/>
      <c r="T139" s="43"/>
      <c r="U139" s="43"/>
      <c r="V139" s="43"/>
    </row>
    <row r="140" spans="1:22" ht="33" customHeight="1" x14ac:dyDescent="0.25">
      <c r="A140" s="43"/>
      <c r="B140" s="43"/>
      <c r="C140" s="44"/>
      <c r="D140" s="78" t="s">
        <v>61</v>
      </c>
      <c r="E140" s="78"/>
      <c r="F140" s="78"/>
      <c r="I140" s="78" t="s">
        <v>62</v>
      </c>
      <c r="J140" s="78"/>
      <c r="K140" s="78"/>
      <c r="L140" s="78"/>
      <c r="M140" s="45"/>
      <c r="N140" s="46"/>
      <c r="O140" s="45"/>
      <c r="P140" s="45"/>
      <c r="Q140" s="43"/>
      <c r="R140" s="43"/>
      <c r="S140" s="43"/>
      <c r="T140" s="43"/>
      <c r="U140" s="43"/>
      <c r="V140" s="43"/>
    </row>
    <row r="141" spans="1:22" x14ac:dyDescent="0.25">
      <c r="A141" s="43"/>
      <c r="B141" s="43"/>
      <c r="C141" s="44"/>
      <c r="D141" s="43"/>
      <c r="E141" s="43"/>
      <c r="F141" s="43"/>
      <c r="G141" s="43"/>
      <c r="H141" s="43"/>
      <c r="I141" s="43"/>
      <c r="J141" s="43"/>
      <c r="K141" s="43"/>
      <c r="L141" s="45"/>
      <c r="M141" s="45"/>
      <c r="N141" s="46"/>
      <c r="O141" s="45"/>
      <c r="P141" s="45"/>
      <c r="Q141" s="43"/>
      <c r="R141" s="43"/>
      <c r="S141" s="43"/>
      <c r="T141" s="43"/>
      <c r="U141" s="43"/>
      <c r="V141" s="43"/>
    </row>
    <row r="142" spans="1:22" x14ac:dyDescent="0.25">
      <c r="A142" s="43"/>
      <c r="B142" s="43"/>
      <c r="C142" s="44"/>
      <c r="D142" s="43"/>
      <c r="E142" s="43"/>
      <c r="F142" s="43"/>
      <c r="G142" s="43"/>
      <c r="H142" s="43"/>
      <c r="I142" s="43"/>
      <c r="J142" s="43"/>
      <c r="K142" s="43"/>
      <c r="L142" s="45"/>
      <c r="M142" s="45"/>
      <c r="N142" s="46"/>
      <c r="O142" s="45"/>
      <c r="P142" s="45"/>
      <c r="Q142" s="43"/>
      <c r="R142" s="43"/>
      <c r="S142" s="43"/>
      <c r="T142" s="43"/>
      <c r="U142" s="43"/>
      <c r="V142" s="43"/>
    </row>
    <row r="143" spans="1:22" x14ac:dyDescent="0.25">
      <c r="A143" s="43"/>
      <c r="B143" s="43"/>
      <c r="C143" s="44"/>
      <c r="D143" s="43"/>
      <c r="E143" s="43"/>
      <c r="F143" s="43"/>
      <c r="G143" s="43"/>
      <c r="H143" s="43"/>
      <c r="I143" s="43"/>
      <c r="J143" s="43"/>
      <c r="K143" s="43"/>
      <c r="L143" s="45"/>
      <c r="M143" s="45"/>
      <c r="N143" s="46"/>
      <c r="O143" s="45"/>
      <c r="P143" s="45"/>
      <c r="Q143" s="43"/>
      <c r="R143" s="43"/>
      <c r="S143" s="43"/>
      <c r="T143" s="43"/>
      <c r="U143" s="43"/>
      <c r="V143" s="43"/>
    </row>
    <row r="144" spans="1:22" x14ac:dyDescent="0.25">
      <c r="A144" s="43"/>
      <c r="B144" s="43"/>
      <c r="C144" s="44"/>
      <c r="D144" s="43"/>
      <c r="E144" s="43"/>
      <c r="F144" s="43"/>
      <c r="G144" s="43"/>
      <c r="H144" s="43"/>
      <c r="I144" s="43"/>
      <c r="J144" s="43"/>
      <c r="K144" s="43"/>
      <c r="L144" s="45"/>
      <c r="M144" s="45"/>
      <c r="N144" s="46"/>
      <c r="O144" s="45"/>
      <c r="P144" s="45"/>
      <c r="Q144" s="43"/>
      <c r="R144" s="43"/>
      <c r="S144" s="43"/>
      <c r="T144" s="43"/>
      <c r="U144" s="43"/>
      <c r="V144" s="43"/>
    </row>
    <row r="145" spans="1:22" x14ac:dyDescent="0.25">
      <c r="A145" s="43"/>
      <c r="B145" s="43"/>
      <c r="C145" s="44"/>
      <c r="D145" s="43"/>
      <c r="E145" s="43"/>
      <c r="F145" s="43"/>
      <c r="G145" s="43"/>
      <c r="H145" s="43"/>
      <c r="I145" s="43"/>
      <c r="J145" s="43"/>
      <c r="K145" s="43"/>
      <c r="L145" s="45"/>
      <c r="M145" s="45"/>
      <c r="N145" s="46"/>
      <c r="O145" s="45"/>
      <c r="P145" s="45"/>
      <c r="Q145" s="43"/>
      <c r="R145" s="43"/>
      <c r="S145" s="43"/>
      <c r="T145" s="43"/>
      <c r="U145" s="43"/>
      <c r="V145" s="43"/>
    </row>
    <row r="146" spans="1:22" x14ac:dyDescent="0.25">
      <c r="A146" s="43"/>
      <c r="B146" s="43"/>
      <c r="C146" s="44"/>
      <c r="D146" s="43"/>
      <c r="E146" s="43"/>
      <c r="F146" s="43"/>
      <c r="G146" s="43"/>
      <c r="H146" s="43"/>
      <c r="I146" s="43"/>
      <c r="J146" s="43"/>
      <c r="K146" s="43"/>
      <c r="L146" s="45"/>
      <c r="M146" s="45"/>
      <c r="N146" s="46"/>
      <c r="O146" s="45"/>
      <c r="P146" s="45"/>
      <c r="Q146" s="43"/>
      <c r="R146" s="43"/>
      <c r="S146" s="43"/>
      <c r="T146" s="43"/>
      <c r="U146" s="43"/>
      <c r="V146" s="43"/>
    </row>
    <row r="147" spans="1:22" x14ac:dyDescent="0.25">
      <c r="A147" s="43"/>
      <c r="B147" s="43"/>
      <c r="C147" s="44"/>
      <c r="D147" s="43"/>
      <c r="E147" s="43"/>
      <c r="F147" s="43"/>
      <c r="G147" s="43"/>
      <c r="H147" s="43"/>
      <c r="I147" s="43"/>
      <c r="J147" s="43"/>
      <c r="K147" s="43"/>
      <c r="L147" s="45"/>
      <c r="M147" s="45"/>
      <c r="N147" s="46"/>
      <c r="O147" s="45"/>
      <c r="P147" s="45"/>
      <c r="Q147" s="43"/>
      <c r="R147" s="43"/>
      <c r="S147" s="43"/>
      <c r="T147" s="43"/>
      <c r="U147" s="43"/>
      <c r="V147" s="43"/>
    </row>
    <row r="148" spans="1:22" x14ac:dyDescent="0.25">
      <c r="A148" s="43"/>
      <c r="B148" s="43"/>
      <c r="C148" s="44"/>
      <c r="D148" s="43"/>
      <c r="E148" s="43"/>
      <c r="F148" s="43"/>
      <c r="G148" s="43"/>
      <c r="H148" s="43"/>
      <c r="I148" s="43"/>
      <c r="J148" s="43"/>
      <c r="K148" s="43"/>
      <c r="L148" s="45"/>
      <c r="M148" s="45"/>
      <c r="N148" s="46"/>
      <c r="O148" s="45"/>
      <c r="P148" s="45"/>
      <c r="Q148" s="43"/>
      <c r="R148" s="43"/>
      <c r="S148" s="43"/>
      <c r="T148" s="43"/>
      <c r="U148" s="43"/>
      <c r="V148" s="43"/>
    </row>
    <row r="149" spans="1:22" x14ac:dyDescent="0.25">
      <c r="A149" s="79"/>
      <c r="B149" s="79"/>
      <c r="C149" s="80"/>
      <c r="D149" s="79"/>
      <c r="E149" s="79"/>
      <c r="F149" s="79"/>
      <c r="G149" s="79"/>
      <c r="H149" s="79"/>
      <c r="I149" s="79"/>
      <c r="J149" s="79"/>
      <c r="K149" s="79"/>
      <c r="L149" s="81"/>
      <c r="M149" s="81"/>
      <c r="N149" s="82"/>
      <c r="O149" s="81"/>
      <c r="P149" s="81"/>
      <c r="Q149" s="79"/>
      <c r="R149" s="79"/>
      <c r="S149" s="79"/>
      <c r="T149" s="79"/>
      <c r="U149" s="79"/>
      <c r="V149" s="79"/>
    </row>
    <row r="150" spans="1:22" x14ac:dyDescent="0.25">
      <c r="A150" s="79"/>
      <c r="B150" s="79"/>
      <c r="C150" s="80"/>
      <c r="D150" s="79"/>
      <c r="E150" s="79"/>
      <c r="F150" s="79"/>
      <c r="G150" s="79"/>
      <c r="H150" s="79"/>
      <c r="I150" s="79"/>
      <c r="J150" s="79"/>
      <c r="K150" s="79"/>
      <c r="L150" s="81"/>
      <c r="M150" s="81"/>
      <c r="N150" s="82"/>
      <c r="O150" s="81"/>
      <c r="P150" s="81"/>
      <c r="Q150" s="79"/>
      <c r="R150" s="79"/>
      <c r="S150" s="79"/>
      <c r="T150" s="79"/>
      <c r="U150" s="79"/>
      <c r="V150" s="79"/>
    </row>
    <row r="151" spans="1:22" x14ac:dyDescent="0.25">
      <c r="A151" s="79"/>
      <c r="B151" s="79"/>
      <c r="C151" s="80"/>
      <c r="D151" s="79"/>
      <c r="E151" s="79"/>
      <c r="F151" s="79"/>
      <c r="G151" s="79"/>
      <c r="H151" s="79"/>
      <c r="I151" s="79"/>
      <c r="J151" s="79"/>
      <c r="K151" s="79"/>
      <c r="L151" s="81"/>
      <c r="M151" s="81"/>
      <c r="N151" s="82"/>
      <c r="O151" s="81"/>
      <c r="P151" s="81"/>
      <c r="Q151" s="79"/>
      <c r="R151" s="79"/>
      <c r="S151" s="79"/>
      <c r="T151" s="79"/>
      <c r="U151" s="79"/>
      <c r="V151" s="79"/>
    </row>
    <row r="152" spans="1:22" x14ac:dyDescent="0.25">
      <c r="A152" s="79"/>
      <c r="B152" s="79"/>
      <c r="C152" s="80"/>
      <c r="D152" s="79"/>
      <c r="E152" s="79"/>
      <c r="F152" s="79"/>
      <c r="G152" s="79"/>
      <c r="H152" s="79"/>
      <c r="I152" s="79"/>
      <c r="J152" s="79"/>
      <c r="K152" s="79"/>
      <c r="L152" s="81"/>
      <c r="M152" s="81"/>
      <c r="N152" s="82"/>
      <c r="O152" s="81"/>
      <c r="P152" s="81"/>
      <c r="Q152" s="79"/>
      <c r="R152" s="79"/>
      <c r="S152" s="79"/>
      <c r="T152" s="79"/>
      <c r="U152" s="79"/>
      <c r="V152" s="79"/>
    </row>
    <row r="153" spans="1:22" x14ac:dyDescent="0.25">
      <c r="A153" s="79"/>
      <c r="B153" s="79"/>
      <c r="C153" s="80"/>
      <c r="D153" s="79"/>
      <c r="E153" s="79"/>
      <c r="F153" s="79"/>
      <c r="G153" s="79"/>
      <c r="H153" s="79"/>
      <c r="I153" s="79"/>
      <c r="J153" s="79"/>
      <c r="K153" s="79"/>
      <c r="L153" s="81"/>
      <c r="M153" s="81"/>
      <c r="N153" s="82"/>
      <c r="O153" s="81"/>
      <c r="P153" s="81"/>
      <c r="Q153" s="79"/>
      <c r="R153" s="79"/>
      <c r="S153" s="79"/>
      <c r="T153" s="79"/>
      <c r="U153" s="79"/>
      <c r="V153" s="79"/>
    </row>
    <row r="154" spans="1:22" x14ac:dyDescent="0.25">
      <c r="A154" s="79"/>
      <c r="B154" s="79"/>
      <c r="C154" s="80"/>
      <c r="D154" s="79"/>
      <c r="E154" s="79"/>
      <c r="F154" s="79"/>
      <c r="G154" s="79"/>
      <c r="H154" s="79"/>
      <c r="I154" s="79"/>
      <c r="J154" s="79"/>
      <c r="K154" s="79"/>
      <c r="L154" s="81"/>
      <c r="M154" s="81"/>
      <c r="N154" s="82"/>
      <c r="O154" s="81"/>
      <c r="P154" s="81"/>
      <c r="Q154" s="79"/>
      <c r="R154" s="79"/>
      <c r="S154" s="79"/>
      <c r="T154" s="79"/>
      <c r="U154" s="79"/>
      <c r="V154" s="79"/>
    </row>
    <row r="155" spans="1:22" x14ac:dyDescent="0.25">
      <c r="A155" s="79"/>
      <c r="B155" s="79"/>
      <c r="C155" s="80"/>
      <c r="D155" s="79"/>
      <c r="E155" s="79"/>
      <c r="F155" s="79"/>
      <c r="G155" s="79"/>
      <c r="H155" s="79"/>
      <c r="I155" s="79"/>
      <c r="J155" s="79"/>
      <c r="K155" s="79"/>
      <c r="L155" s="81"/>
      <c r="M155" s="81"/>
      <c r="N155" s="82"/>
      <c r="O155" s="81"/>
      <c r="P155" s="81"/>
      <c r="Q155" s="79"/>
      <c r="R155" s="79"/>
      <c r="S155" s="79"/>
      <c r="T155" s="79"/>
      <c r="U155" s="79"/>
      <c r="V155" s="79"/>
    </row>
    <row r="156" spans="1:22" x14ac:dyDescent="0.25">
      <c r="A156" s="79"/>
      <c r="B156" s="79"/>
      <c r="C156" s="80"/>
      <c r="D156" s="79"/>
      <c r="E156" s="79"/>
      <c r="F156" s="79"/>
      <c r="G156" s="79"/>
      <c r="H156" s="79"/>
      <c r="I156" s="79"/>
      <c r="J156" s="79"/>
      <c r="K156" s="79"/>
      <c r="L156" s="81"/>
      <c r="M156" s="81"/>
      <c r="N156" s="82"/>
      <c r="O156" s="81"/>
      <c r="P156" s="81"/>
      <c r="Q156" s="79"/>
      <c r="R156" s="79"/>
      <c r="S156" s="79"/>
      <c r="T156" s="79"/>
      <c r="U156" s="79"/>
      <c r="V156" s="79"/>
    </row>
    <row r="157" spans="1:22" x14ac:dyDescent="0.25">
      <c r="A157" s="79"/>
      <c r="B157" s="79"/>
      <c r="C157" s="80"/>
      <c r="D157" s="79"/>
      <c r="E157" s="79"/>
      <c r="F157" s="79"/>
      <c r="G157" s="79"/>
      <c r="H157" s="79"/>
      <c r="I157" s="79"/>
      <c r="J157" s="79"/>
      <c r="K157" s="79"/>
      <c r="L157" s="81"/>
      <c r="M157" s="81"/>
      <c r="N157" s="82"/>
      <c r="O157" s="81"/>
      <c r="P157" s="81"/>
      <c r="Q157" s="79"/>
      <c r="R157" s="79"/>
      <c r="S157" s="79"/>
      <c r="T157" s="79"/>
      <c r="U157" s="79"/>
      <c r="V157" s="79"/>
    </row>
    <row r="158" spans="1:22" x14ac:dyDescent="0.25">
      <c r="A158" s="79"/>
      <c r="B158" s="79"/>
      <c r="C158" s="80"/>
      <c r="D158" s="79"/>
      <c r="E158" s="79"/>
      <c r="F158" s="79"/>
      <c r="G158" s="79"/>
      <c r="H158" s="79"/>
      <c r="I158" s="79"/>
      <c r="J158" s="79"/>
      <c r="K158" s="79"/>
      <c r="L158" s="81"/>
      <c r="M158" s="81"/>
      <c r="N158" s="82"/>
      <c r="O158" s="81"/>
      <c r="P158" s="81"/>
      <c r="Q158" s="79"/>
      <c r="R158" s="79"/>
      <c r="S158" s="79"/>
      <c r="T158" s="79"/>
      <c r="U158" s="79"/>
      <c r="V158" s="79"/>
    </row>
    <row r="159" spans="1:22" x14ac:dyDescent="0.25">
      <c r="A159" s="79"/>
      <c r="B159" s="79"/>
      <c r="C159" s="80"/>
      <c r="D159" s="79"/>
      <c r="E159" s="79"/>
      <c r="F159" s="79"/>
      <c r="G159" s="79"/>
      <c r="H159" s="79"/>
      <c r="I159" s="79"/>
      <c r="J159" s="79"/>
      <c r="K159" s="79"/>
      <c r="L159" s="81"/>
      <c r="M159" s="81"/>
      <c r="N159" s="82"/>
      <c r="O159" s="81"/>
      <c r="P159" s="81"/>
      <c r="Q159" s="79"/>
      <c r="R159" s="79"/>
      <c r="S159" s="79"/>
      <c r="T159" s="79"/>
      <c r="U159" s="79"/>
      <c r="V159" s="79"/>
    </row>
    <row r="160" spans="1:22" x14ac:dyDescent="0.25">
      <c r="A160" s="79"/>
      <c r="B160" s="79"/>
      <c r="C160" s="80"/>
      <c r="D160" s="79"/>
      <c r="E160" s="79"/>
      <c r="F160" s="79"/>
      <c r="G160" s="79"/>
      <c r="H160" s="79"/>
      <c r="I160" s="79"/>
      <c r="J160" s="79"/>
      <c r="K160" s="79"/>
      <c r="L160" s="81"/>
      <c r="M160" s="81"/>
      <c r="N160" s="82"/>
      <c r="O160" s="81"/>
      <c r="P160" s="81"/>
      <c r="Q160" s="79"/>
      <c r="R160" s="79"/>
      <c r="S160" s="79"/>
      <c r="T160" s="79"/>
      <c r="U160" s="79"/>
      <c r="V160" s="79"/>
    </row>
    <row r="161" spans="1:22" x14ac:dyDescent="0.25">
      <c r="A161" s="79"/>
      <c r="B161" s="79"/>
      <c r="C161" s="80"/>
      <c r="D161" s="79"/>
      <c r="E161" s="79"/>
      <c r="F161" s="79"/>
      <c r="G161" s="79"/>
      <c r="H161" s="79"/>
      <c r="I161" s="79"/>
      <c r="J161" s="79"/>
      <c r="K161" s="79"/>
      <c r="L161" s="81"/>
      <c r="M161" s="81"/>
      <c r="N161" s="82"/>
      <c r="O161" s="81"/>
      <c r="P161" s="81"/>
      <c r="Q161" s="79"/>
      <c r="R161" s="79"/>
      <c r="S161" s="79"/>
      <c r="T161" s="79"/>
      <c r="U161" s="79"/>
      <c r="V161" s="79"/>
    </row>
    <row r="162" spans="1:22" x14ac:dyDescent="0.25">
      <c r="A162" s="79"/>
      <c r="B162" s="79"/>
      <c r="C162" s="80"/>
      <c r="D162" s="79"/>
      <c r="E162" s="79"/>
      <c r="F162" s="79"/>
      <c r="G162" s="79"/>
      <c r="H162" s="79"/>
      <c r="I162" s="79"/>
      <c r="J162" s="79"/>
      <c r="K162" s="79"/>
      <c r="L162" s="81"/>
      <c r="M162" s="81"/>
      <c r="N162" s="82"/>
      <c r="O162" s="81"/>
      <c r="P162" s="81"/>
      <c r="Q162" s="79"/>
      <c r="R162" s="79"/>
      <c r="S162" s="79"/>
      <c r="T162" s="79"/>
      <c r="U162" s="79"/>
      <c r="V162" s="79"/>
    </row>
    <row r="163" spans="1:22" x14ac:dyDescent="0.25">
      <c r="A163" s="79"/>
      <c r="B163" s="79"/>
      <c r="C163" s="80"/>
      <c r="D163" s="79"/>
      <c r="E163" s="79"/>
      <c r="F163" s="79"/>
      <c r="G163" s="79"/>
      <c r="H163" s="79"/>
      <c r="I163" s="79"/>
      <c r="J163" s="79"/>
      <c r="K163" s="79"/>
      <c r="L163" s="81"/>
      <c r="M163" s="81"/>
      <c r="N163" s="82"/>
      <c r="O163" s="81"/>
      <c r="P163" s="81"/>
      <c r="Q163" s="79"/>
      <c r="R163" s="79"/>
      <c r="S163" s="79"/>
      <c r="T163" s="79"/>
      <c r="U163" s="79"/>
      <c r="V163" s="79"/>
    </row>
    <row r="164" spans="1:22" x14ac:dyDescent="0.25">
      <c r="A164" s="79"/>
      <c r="B164" s="79"/>
      <c r="C164" s="80"/>
      <c r="D164" s="79"/>
      <c r="E164" s="79"/>
      <c r="F164" s="79"/>
      <c r="G164" s="79"/>
      <c r="H164" s="79"/>
      <c r="I164" s="79"/>
      <c r="J164" s="79"/>
      <c r="K164" s="79"/>
      <c r="L164" s="81"/>
      <c r="M164" s="81"/>
      <c r="N164" s="82"/>
      <c r="O164" s="81"/>
      <c r="P164" s="81"/>
      <c r="Q164" s="79"/>
      <c r="R164" s="79"/>
      <c r="S164" s="79"/>
      <c r="T164" s="79"/>
      <c r="U164" s="79"/>
      <c r="V164" s="79"/>
    </row>
    <row r="165" spans="1:22" x14ac:dyDescent="0.25">
      <c r="A165" s="79"/>
      <c r="B165" s="79"/>
      <c r="C165" s="80"/>
      <c r="D165" s="79"/>
      <c r="E165" s="79"/>
      <c r="F165" s="79"/>
      <c r="G165" s="79"/>
      <c r="H165" s="79"/>
      <c r="I165" s="79"/>
      <c r="J165" s="79"/>
      <c r="K165" s="79"/>
      <c r="L165" s="81"/>
      <c r="M165" s="81"/>
      <c r="N165" s="82"/>
      <c r="O165" s="81"/>
      <c r="P165" s="81"/>
      <c r="Q165" s="79"/>
      <c r="R165" s="79"/>
      <c r="S165" s="79"/>
      <c r="T165" s="79"/>
      <c r="U165" s="79"/>
      <c r="V165" s="79"/>
    </row>
    <row r="166" spans="1:22" x14ac:dyDescent="0.25">
      <c r="A166" s="79"/>
      <c r="B166" s="79"/>
      <c r="C166" s="80"/>
      <c r="D166" s="79"/>
      <c r="E166" s="79"/>
      <c r="F166" s="79"/>
      <c r="G166" s="79"/>
      <c r="H166" s="79"/>
      <c r="I166" s="79"/>
      <c r="J166" s="79"/>
      <c r="K166" s="79"/>
      <c r="L166" s="81"/>
      <c r="M166" s="81"/>
      <c r="N166" s="82"/>
      <c r="O166" s="81"/>
      <c r="P166" s="81"/>
      <c r="Q166" s="79"/>
      <c r="R166" s="79"/>
      <c r="S166" s="79"/>
      <c r="T166" s="79"/>
      <c r="U166" s="79"/>
      <c r="V166" s="79"/>
    </row>
    <row r="167" spans="1:22" x14ac:dyDescent="0.25">
      <c r="A167" s="79"/>
      <c r="B167" s="79"/>
      <c r="C167" s="80"/>
      <c r="D167" s="79"/>
      <c r="E167" s="79"/>
      <c r="F167" s="79"/>
      <c r="G167" s="79"/>
      <c r="H167" s="79"/>
      <c r="I167" s="79"/>
      <c r="J167" s="79"/>
      <c r="K167" s="79"/>
      <c r="L167" s="81"/>
      <c r="M167" s="81"/>
      <c r="N167" s="82"/>
      <c r="O167" s="81"/>
      <c r="P167" s="81"/>
      <c r="Q167" s="79"/>
      <c r="R167" s="79"/>
      <c r="S167" s="79"/>
      <c r="T167" s="79"/>
      <c r="U167" s="79"/>
      <c r="V167" s="79"/>
    </row>
    <row r="168" spans="1:22" x14ac:dyDescent="0.25">
      <c r="A168" s="79"/>
      <c r="B168" s="79"/>
      <c r="C168" s="80"/>
      <c r="D168" s="79"/>
      <c r="E168" s="79"/>
      <c r="F168" s="79"/>
      <c r="G168" s="79"/>
      <c r="H168" s="79"/>
      <c r="I168" s="79"/>
      <c r="J168" s="79"/>
      <c r="K168" s="79"/>
      <c r="L168" s="81"/>
      <c r="M168" s="81"/>
      <c r="N168" s="82"/>
      <c r="O168" s="81"/>
      <c r="P168" s="81"/>
      <c r="Q168" s="79"/>
      <c r="R168" s="79"/>
      <c r="S168" s="79"/>
      <c r="T168" s="79"/>
      <c r="U168" s="79"/>
      <c r="V168" s="79"/>
    </row>
    <row r="169" spans="1:22" x14ac:dyDescent="0.25">
      <c r="A169" s="79"/>
      <c r="B169" s="79"/>
      <c r="C169" s="80"/>
      <c r="D169" s="79"/>
      <c r="E169" s="79"/>
      <c r="F169" s="79"/>
      <c r="G169" s="79"/>
      <c r="H169" s="79"/>
      <c r="I169" s="79"/>
      <c r="J169" s="79"/>
      <c r="K169" s="79"/>
      <c r="L169" s="81"/>
      <c r="M169" s="81"/>
      <c r="N169" s="82"/>
      <c r="O169" s="81"/>
      <c r="P169" s="81"/>
      <c r="Q169" s="79"/>
      <c r="R169" s="79"/>
      <c r="S169" s="79"/>
      <c r="T169" s="79"/>
      <c r="U169" s="79"/>
      <c r="V169" s="79"/>
    </row>
    <row r="170" spans="1:22" x14ac:dyDescent="0.25">
      <c r="A170" s="79"/>
      <c r="B170" s="79"/>
      <c r="C170" s="80"/>
      <c r="D170" s="79"/>
      <c r="E170" s="79"/>
      <c r="F170" s="79"/>
      <c r="G170" s="79"/>
      <c r="H170" s="79"/>
      <c r="I170" s="79"/>
      <c r="J170" s="79"/>
      <c r="K170" s="79"/>
      <c r="L170" s="81"/>
      <c r="M170" s="81"/>
      <c r="N170" s="82"/>
      <c r="O170" s="81"/>
      <c r="P170" s="81"/>
      <c r="Q170" s="79"/>
      <c r="R170" s="79"/>
      <c r="S170" s="79"/>
      <c r="T170" s="79"/>
      <c r="U170" s="79"/>
      <c r="V170" s="79"/>
    </row>
    <row r="171" spans="1:22" x14ac:dyDescent="0.25">
      <c r="A171" s="79"/>
      <c r="B171" s="79"/>
      <c r="C171" s="80"/>
      <c r="D171" s="79"/>
      <c r="E171" s="79"/>
      <c r="F171" s="79"/>
      <c r="G171" s="79"/>
      <c r="H171" s="79"/>
      <c r="I171" s="79"/>
      <c r="J171" s="79"/>
      <c r="K171" s="79"/>
      <c r="L171" s="81"/>
      <c r="M171" s="81"/>
      <c r="N171" s="82"/>
      <c r="O171" s="81"/>
      <c r="P171" s="81"/>
      <c r="Q171" s="79"/>
      <c r="R171" s="79"/>
      <c r="S171" s="79"/>
      <c r="T171" s="79"/>
      <c r="U171" s="79"/>
      <c r="V171" s="79"/>
    </row>
    <row r="172" spans="1:22" x14ac:dyDescent="0.25">
      <c r="A172" s="79"/>
      <c r="B172" s="79"/>
      <c r="C172" s="80"/>
      <c r="D172" s="79"/>
      <c r="E172" s="79"/>
      <c r="F172" s="79"/>
      <c r="G172" s="79"/>
      <c r="H172" s="79"/>
      <c r="I172" s="79"/>
      <c r="J172" s="79"/>
      <c r="K172" s="79"/>
      <c r="L172" s="81"/>
      <c r="M172" s="81"/>
      <c r="N172" s="82"/>
      <c r="O172" s="81"/>
      <c r="P172" s="81"/>
      <c r="Q172" s="79"/>
      <c r="R172" s="79"/>
      <c r="S172" s="79"/>
      <c r="T172" s="79"/>
      <c r="U172" s="79"/>
      <c r="V172" s="79"/>
    </row>
    <row r="173" spans="1:22" x14ac:dyDescent="0.25">
      <c r="A173" s="79"/>
      <c r="B173" s="79"/>
      <c r="C173" s="80"/>
      <c r="D173" s="79"/>
      <c r="E173" s="79"/>
      <c r="F173" s="79"/>
      <c r="G173" s="79"/>
      <c r="H173" s="79"/>
      <c r="I173" s="79"/>
      <c r="J173" s="79"/>
      <c r="K173" s="79"/>
      <c r="L173" s="81"/>
      <c r="M173" s="81"/>
      <c r="N173" s="82"/>
      <c r="O173" s="81"/>
      <c r="P173" s="81"/>
      <c r="Q173" s="79"/>
      <c r="R173" s="79"/>
      <c r="S173" s="79"/>
      <c r="T173" s="79"/>
      <c r="U173" s="79"/>
      <c r="V173" s="79"/>
    </row>
    <row r="174" spans="1:22" x14ac:dyDescent="0.25">
      <c r="A174" s="79"/>
      <c r="B174" s="79"/>
      <c r="C174" s="80"/>
      <c r="D174" s="79"/>
      <c r="E174" s="79"/>
      <c r="F174" s="79"/>
      <c r="G174" s="79"/>
      <c r="H174" s="79"/>
      <c r="I174" s="79"/>
      <c r="J174" s="79"/>
      <c r="K174" s="79"/>
      <c r="L174" s="81"/>
      <c r="M174" s="81"/>
      <c r="N174" s="82"/>
      <c r="O174" s="81"/>
      <c r="P174" s="81"/>
      <c r="Q174" s="79"/>
      <c r="R174" s="79"/>
      <c r="S174" s="79"/>
      <c r="T174" s="79"/>
      <c r="U174" s="79"/>
      <c r="V174" s="79"/>
    </row>
    <row r="175" spans="1:22" x14ac:dyDescent="0.25">
      <c r="A175" s="79"/>
      <c r="B175" s="79"/>
      <c r="C175" s="80"/>
      <c r="D175" s="79"/>
      <c r="E175" s="79"/>
      <c r="F175" s="79"/>
      <c r="G175" s="79"/>
      <c r="H175" s="79"/>
      <c r="I175" s="79"/>
      <c r="J175" s="79"/>
      <c r="K175" s="79"/>
      <c r="L175" s="81"/>
      <c r="M175" s="81"/>
      <c r="N175" s="82"/>
      <c r="O175" s="81"/>
      <c r="P175" s="81"/>
      <c r="Q175" s="79"/>
      <c r="R175" s="79"/>
      <c r="S175" s="79"/>
      <c r="T175" s="79"/>
      <c r="U175" s="79"/>
      <c r="V175" s="79"/>
    </row>
    <row r="176" spans="1:22" x14ac:dyDescent="0.25">
      <c r="A176" s="79"/>
      <c r="B176" s="79"/>
      <c r="C176" s="80"/>
      <c r="D176" s="79"/>
      <c r="E176" s="79"/>
      <c r="F176" s="79"/>
      <c r="G176" s="79"/>
      <c r="H176" s="79"/>
      <c r="I176" s="79"/>
      <c r="J176" s="79"/>
      <c r="K176" s="79"/>
      <c r="L176" s="81"/>
      <c r="M176" s="81"/>
      <c r="N176" s="82"/>
      <c r="O176" s="81"/>
      <c r="P176" s="81"/>
      <c r="Q176" s="79"/>
      <c r="R176" s="79"/>
      <c r="S176" s="79"/>
      <c r="T176" s="79"/>
      <c r="U176" s="79"/>
      <c r="V176" s="79"/>
    </row>
  </sheetData>
  <mergeCells count="150">
    <mergeCell ref="D140:F140"/>
    <mergeCell ref="I140:L140"/>
    <mergeCell ref="A129:O129"/>
    <mergeCell ref="A130:K133"/>
    <mergeCell ref="L130:O133"/>
    <mergeCell ref="A135:H135"/>
    <mergeCell ref="D139:F139"/>
    <mergeCell ref="I139:L139"/>
    <mergeCell ref="A125:E125"/>
    <mergeCell ref="L125:P125"/>
    <mergeCell ref="A126:E126"/>
    <mergeCell ref="L126:P126"/>
    <mergeCell ref="A127:E127"/>
    <mergeCell ref="A128:H128"/>
    <mergeCell ref="A122:E122"/>
    <mergeCell ref="L122:P122"/>
    <mergeCell ref="A123:E123"/>
    <mergeCell ref="L123:P123"/>
    <mergeCell ref="A124:E124"/>
    <mergeCell ref="L124:P124"/>
    <mergeCell ref="A119:E119"/>
    <mergeCell ref="L119:P119"/>
    <mergeCell ref="A120:E120"/>
    <mergeCell ref="L120:P120"/>
    <mergeCell ref="A121:E121"/>
    <mergeCell ref="L121:P121"/>
    <mergeCell ref="A116:E116"/>
    <mergeCell ref="L116:P116"/>
    <mergeCell ref="A117:E117"/>
    <mergeCell ref="L117:P117"/>
    <mergeCell ref="A118:E118"/>
    <mergeCell ref="L118:P118"/>
    <mergeCell ref="A113:E113"/>
    <mergeCell ref="L113:P113"/>
    <mergeCell ref="A114:E114"/>
    <mergeCell ref="L114:P114"/>
    <mergeCell ref="A115:E115"/>
    <mergeCell ref="L115:P115"/>
    <mergeCell ref="A110:E110"/>
    <mergeCell ref="L110:P110"/>
    <mergeCell ref="A111:E111"/>
    <mergeCell ref="L111:P111"/>
    <mergeCell ref="A112:E112"/>
    <mergeCell ref="L112:P112"/>
    <mergeCell ref="A107:E107"/>
    <mergeCell ref="L107:P107"/>
    <mergeCell ref="A108:E108"/>
    <mergeCell ref="L108:P108"/>
    <mergeCell ref="A109:E109"/>
    <mergeCell ref="L109:P109"/>
    <mergeCell ref="A104:E104"/>
    <mergeCell ref="L104:P104"/>
    <mergeCell ref="A105:E105"/>
    <mergeCell ref="L105:P105"/>
    <mergeCell ref="A106:E106"/>
    <mergeCell ref="L106:P106"/>
    <mergeCell ref="A101:E101"/>
    <mergeCell ref="L101:P101"/>
    <mergeCell ref="A102:E102"/>
    <mergeCell ref="L102:P102"/>
    <mergeCell ref="A103:E103"/>
    <mergeCell ref="L103:P103"/>
    <mergeCell ref="A98:E98"/>
    <mergeCell ref="L98:P98"/>
    <mergeCell ref="A99:E99"/>
    <mergeCell ref="L99:P99"/>
    <mergeCell ref="A100:E100"/>
    <mergeCell ref="L100:P100"/>
    <mergeCell ref="A95:E95"/>
    <mergeCell ref="L95:P95"/>
    <mergeCell ref="A96:E96"/>
    <mergeCell ref="L96:P96"/>
    <mergeCell ref="A97:E97"/>
    <mergeCell ref="L97:P97"/>
    <mergeCell ref="A92:E92"/>
    <mergeCell ref="L92:P92"/>
    <mergeCell ref="A93:E93"/>
    <mergeCell ref="L93:P93"/>
    <mergeCell ref="A94:E94"/>
    <mergeCell ref="L94:P94"/>
    <mergeCell ref="A89:E89"/>
    <mergeCell ref="L89:P89"/>
    <mergeCell ref="A90:E90"/>
    <mergeCell ref="L90:P90"/>
    <mergeCell ref="A91:E91"/>
    <mergeCell ref="L91:P91"/>
    <mergeCell ref="A86:E86"/>
    <mergeCell ref="L86:P86"/>
    <mergeCell ref="A87:E87"/>
    <mergeCell ref="L87:P87"/>
    <mergeCell ref="A88:E88"/>
    <mergeCell ref="L88:P88"/>
    <mergeCell ref="A83:E83"/>
    <mergeCell ref="L83:P83"/>
    <mergeCell ref="A84:E84"/>
    <mergeCell ref="L84:P84"/>
    <mergeCell ref="A85:E85"/>
    <mergeCell ref="L85:P85"/>
    <mergeCell ref="A80:E80"/>
    <mergeCell ref="L80:P80"/>
    <mergeCell ref="A81:E81"/>
    <mergeCell ref="L81:P81"/>
    <mergeCell ref="A82:E82"/>
    <mergeCell ref="L82:P82"/>
    <mergeCell ref="A77:E77"/>
    <mergeCell ref="L77:P77"/>
    <mergeCell ref="A78:E78"/>
    <mergeCell ref="L78:P78"/>
    <mergeCell ref="A79:E79"/>
    <mergeCell ref="L79:P79"/>
    <mergeCell ref="A73:K73"/>
    <mergeCell ref="A74:E74"/>
    <mergeCell ref="A75:E75"/>
    <mergeCell ref="L75:P75"/>
    <mergeCell ref="A76:E76"/>
    <mergeCell ref="L76:P76"/>
    <mergeCell ref="A65:E66"/>
    <mergeCell ref="A67:E67"/>
    <mergeCell ref="A68:E68"/>
    <mergeCell ref="A69:E69"/>
    <mergeCell ref="A70:E70"/>
    <mergeCell ref="A71:E71"/>
    <mergeCell ref="K20:N20"/>
    <mergeCell ref="O20:P20"/>
    <mergeCell ref="R20:S20"/>
    <mergeCell ref="T20:U20"/>
    <mergeCell ref="V20:V21"/>
    <mergeCell ref="A64:E6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2024-06-21T16:46:51Z</dcterms:created>
  <dcterms:modified xsi:type="dcterms:W3CDTF">2024-06-21T16:47:20Z</dcterms:modified>
</cp:coreProperties>
</file>