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3\OS-2023\OS-PORTAL TRANSPARENCIA\OS-PORTAL TRANSPARENCIA\HEAPA\"/>
    </mc:Choice>
  </mc:AlternateContent>
  <xr:revisionPtr revIDLastSave="0" documentId="13_ncr:1_{6BEE8D09-A09F-45D7-9BE3-95DE57EDABF8}" xr6:coauthVersionLast="47" xr6:coauthVersionMax="47" xr10:uidLastSave="{00000000-0000-0000-0000-000000000000}"/>
  <bookViews>
    <workbookView xWindow="-120" yWindow="-120" windowWidth="29040" windowHeight="15720" xr2:uid="{018AB617-1A53-4457-BEFC-EC5386E719E3}"/>
  </bookViews>
  <sheets>
    <sheet name="HEAPA" sheetId="1" r:id="rId1"/>
  </sheets>
  <definedNames>
    <definedName name="_xlnm.Print_Area" localSheetId="0">HEAPA!$A$1:$V$91</definedName>
    <definedName name="_xlnm.Print_Titles" localSheetId="0">HEAPA!$51:$52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1" l="1"/>
  <c r="U40" i="1"/>
  <c r="T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V39" i="1"/>
  <c r="V38" i="1"/>
  <c r="V37" i="1"/>
  <c r="V36" i="1"/>
  <c r="V35" i="1"/>
  <c r="V34" i="1"/>
  <c r="V33" i="1"/>
  <c r="V32" i="1"/>
  <c r="S31" i="1"/>
  <c r="S40" i="1" s="1"/>
  <c r="V30" i="1"/>
  <c r="V29" i="1"/>
  <c r="V28" i="1"/>
  <c r="V27" i="1"/>
  <c r="V26" i="1"/>
  <c r="V25" i="1"/>
  <c r="V24" i="1"/>
  <c r="V23" i="1"/>
  <c r="V22" i="1"/>
  <c r="V31" i="1" l="1"/>
  <c r="V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</authors>
  <commentList>
    <comment ref="S31" authorId="0" shapeId="0" xr:uid="{F41EB4E9-1329-4957-AB76-FA97070F8196}">
      <text>
        <r>
          <rPr>
            <b/>
            <sz val="9"/>
            <color indexed="81"/>
            <rFont val="Segoe UI"/>
            <family val="2"/>
          </rPr>
          <t xml:space="preserve">R$ 14.400,00
PROCESSO SEI: 201900010046725 .INVESTIMENTO, EM RAZÃO DE SOLICITAÇÃO DE HORAS ADICIONAIS E RESPECTIVA COMPLEMENTAÇÃO DE RECURSOS ORÇAMENTÁRIOS PARA IMPLANTAÇÃO DO PROJETO: SAÚDE DIGITAL – PRONTUÁRIO ÚNICO COM BASE UNIFICADA, PARA A ADEQUAÇÃO DO SISTEMA DE GESTÃO À PORTARIA Nº 1046/2019-SES
.
R$ 13.440,00 - PROCESSO SEI: 201900010046725 .INVESTIMENTO, EM RAZÃO DE SOLICITAÇÃO DE HORAS ADICIONAIS E RESPECTIVA COMPLEMENTAÇÃO DE RECURSOS ORÇAMENTÁRIOS PARA IMPLANTAÇÃO DO PROJETO: SAÚDE DIGITAL – PRONTUÁRIO ÚNICO COM BASE UNIFICADA, PARA A ADEQUAÇÃO DO SISTEMA DE GESTÃO À PORTARIA Nº 1046/2019-SES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<sst xmlns="http://schemas.openxmlformats.org/spreadsheetml/2006/main" count="158" uniqueCount="75">
  <si>
    <t>Relatório Resumido da Execução Orçamentária e Financeira por Contrato de Gestão</t>
  </si>
  <si>
    <t>Mês/Ano: Agosto/2023</t>
  </si>
  <si>
    <t>Órgão Contratante: SECRETARIA DE ESTADO DA SAÚDE – SES/GO.</t>
  </si>
  <si>
    <t>CNPJ: 02.529.964/0001-57</t>
  </si>
  <si>
    <t>Organização Social Contratada : INSTITUTO DE GESTÃO E HUMANIZAÇÃO – IGH</t>
  </si>
  <si>
    <t>CNPJ: 11.858.570/0004-86</t>
  </si>
  <si>
    <t>Unidade Gerida: Hospital Estadual de Aparecida de Goiânia Caio Louzada – HEAPA</t>
  </si>
  <si>
    <t xml:space="preserve">Contrato de Gestão nº: CONTRATO Nº 096/2016  - 9º Termo Aditivo </t>
  </si>
  <si>
    <t>Vigência do Contrato de Gestão - Início 04/07/2013     Término 03/07/2014 /  9º Termo Aditivo: Início 22/09/2022 Término  Término 21/09/2023</t>
  </si>
  <si>
    <t>Previsão de Repasse Mensal do Contrato de Gestão/ADITIVO - Custeio : R$ 6.779.255,32      Processo nº: 201200010002131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</si>
  <si>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</si>
  <si>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</si>
  <si>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</si>
  <si>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</si>
  <si>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</si>
  <si>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</si>
  <si>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</si>
  <si>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</si>
  <si>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</si>
  <si>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</si>
  <si>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</si>
  <si>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</si>
  <si>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</si>
  <si>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</si>
  <si>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</si>
  <si>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</si>
  <si>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</si>
  <si>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</si>
  <si>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</si>
  <si>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</si>
  <si>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</si>
  <si>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</si>
  <si>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</si>
  <si>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</si>
  <si>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</si>
  <si>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</si>
  <si>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</si>
  <si>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</si>
  <si>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</si>
  <si>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</si>
  <si>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</si>
  <si>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</si>
  <si>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</si>
  <si>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</si>
  <si>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</si>
  <si>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>Mandados Judiciais .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</si>
  <si>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</si>
  <si>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</si>
  <si>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</si>
  <si>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</si>
  <si>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</si>
  <si>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</si>
  <si>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</si>
  <si>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</si>
  <si>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</si>
  <si>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</si>
  <si>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</si>
  <si>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3.1.91.11.10</t>
  </si>
  <si>
    <t>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</si>
  <si>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</si>
  <si>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</si>
  <si>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</si>
  <si>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</si>
  <si>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</si>
  <si>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</si>
  <si>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mai a set-22</t>
  </si>
  <si>
    <t>SES/COMACG-20549 E SES/SUPECC-03082.</t>
  </si>
  <si>
    <t>set-22 a mar-23</t>
  </si>
  <si>
    <t>Glosa Segurança Armada.</t>
  </si>
  <si>
    <t>Outras Glosas-Diferença do ajuste de folha - valor da folha menor que o previsto no Contrato.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</si>
  <si>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</si>
  <si>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</si>
  <si>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</si>
  <si>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Explicativa:8. Pagamentos (repasses – Restos a Pagar) - Repasses referente ao custeio,  parcelas de referência setembro/22 (R$ 6.600,57), outubro/22 (R$ 178.517,25), novembro/22 (R$ 88.007,75), dezembro/22 (R$ 22.001,88)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</si>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</sst>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127622"/>
        <bgColor rgb="FF127622"/>
      </patternFill>
    </fill>
    <fill>
      <patternFill patternType="solid">
        <fgColor rgb="FF127622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AFD095"/>
        <bgColor rgb="FFA8D08D"/>
      </patternFill>
    </fill>
    <fill>
      <patternFill patternType="solid">
        <fgColor rgb="FFAFD09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8D8D8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3" fontId="3" fillId="0" borderId="27" xfId="0" applyNumberFormat="1" applyFont="1" applyBorder="1" applyAlignment="1">
      <alignment vertical="center" wrapText="1"/>
    </xf>
    <xf numFmtId="43" fontId="3" fillId="0" borderId="28" xfId="0" applyNumberFormat="1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43" fontId="3" fillId="0" borderId="29" xfId="1" applyFont="1" applyBorder="1" applyAlignment="1">
      <alignment vertical="center" wrapText="1"/>
    </xf>
    <xf numFmtId="164" fontId="3" fillId="0" borderId="29" xfId="0" applyNumberFormat="1" applyFont="1" applyBorder="1" applyAlignment="1">
      <alignment horizontal="center" wrapText="1"/>
    </xf>
    <xf numFmtId="43" fontId="3" fillId="0" borderId="29" xfId="0" applyNumberFormat="1" applyFont="1" applyBorder="1" applyAlignment="1">
      <alignment horizontal="center" wrapText="1"/>
    </xf>
    <xf numFmtId="43" fontId="3" fillId="0" borderId="30" xfId="0" applyNumberFormat="1" applyFont="1" applyBorder="1" applyAlignment="1">
      <alignment wrapText="1"/>
    </xf>
    <xf numFmtId="0" fontId="3" fillId="0" borderId="31" xfId="0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vertical="center" wrapText="1"/>
    </xf>
    <xf numFmtId="43" fontId="3" fillId="0" borderId="3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3" fontId="3" fillId="0" borderId="30" xfId="1" applyFont="1" applyBorder="1" applyAlignment="1">
      <alignment vertical="center" wrapText="1"/>
    </xf>
    <xf numFmtId="164" fontId="3" fillId="0" borderId="30" xfId="0" applyNumberFormat="1" applyFont="1" applyBorder="1" applyAlignment="1">
      <alignment horizontal="center" wrapText="1"/>
    </xf>
    <xf numFmtId="43" fontId="3" fillId="0" borderId="30" xfId="0" applyNumberFormat="1" applyFont="1" applyBorder="1" applyAlignment="1">
      <alignment horizontal="center" wrapText="1"/>
    </xf>
    <xf numFmtId="0" fontId="3" fillId="0" borderId="30" xfId="0" applyFont="1" applyBorder="1" applyAlignment="1">
      <alignment wrapText="1"/>
    </xf>
    <xf numFmtId="0" fontId="3" fillId="0" borderId="32" xfId="0" applyFont="1" applyBorder="1" applyAlignment="1">
      <alignment horizontal="center" vertical="center" wrapText="1"/>
    </xf>
    <xf numFmtId="43" fontId="3" fillId="0" borderId="30" xfId="0" applyNumberFormat="1" applyFont="1" applyBorder="1" applyAlignment="1">
      <alignment vertical="center" wrapText="1"/>
    </xf>
    <xf numFmtId="4" fontId="3" fillId="0" borderId="30" xfId="0" applyNumberFormat="1" applyFont="1" applyBorder="1" applyAlignment="1">
      <alignment wrapText="1"/>
    </xf>
    <xf numFmtId="17" fontId="3" fillId="0" borderId="3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wrapText="1"/>
    </xf>
    <xf numFmtId="0" fontId="3" fillId="7" borderId="33" xfId="0" applyFont="1" applyFill="1" applyBorder="1" applyAlignment="1">
      <alignment horizontal="center" vertical="center" wrapText="1"/>
    </xf>
    <xf numFmtId="43" fontId="3" fillId="0" borderId="22" xfId="0" applyNumberFormat="1" applyFont="1" applyBorder="1" applyAlignment="1">
      <alignment vertical="center" wrapText="1"/>
    </xf>
    <xf numFmtId="0" fontId="3" fillId="8" borderId="23" xfId="0" applyFont="1" applyFill="1" applyBorder="1" applyAlignment="1">
      <alignment wrapText="1"/>
    </xf>
    <xf numFmtId="43" fontId="5" fillId="8" borderId="27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4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5" fillId="5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43" fontId="3" fillId="0" borderId="34" xfId="1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4" fontId="3" fillId="0" borderId="34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35" xfId="0" applyFont="1" applyBorder="1" applyAlignment="1">
      <alignment vertical="center" wrapText="1"/>
    </xf>
    <xf numFmtId="164" fontId="3" fillId="0" borderId="34" xfId="0" applyNumberFormat="1" applyFont="1" applyBorder="1" applyAlignment="1">
      <alignment vertical="center" wrapText="1"/>
    </xf>
    <xf numFmtId="0" fontId="5" fillId="9" borderId="34" xfId="0" applyFont="1" applyFill="1" applyBorder="1" applyAlignment="1">
      <alignment vertical="center" wrapText="1"/>
    </xf>
    <xf numFmtId="43" fontId="5" fillId="9" borderId="34" xfId="0" applyNumberFormat="1" applyFont="1" applyFill="1" applyBorder="1" applyAlignment="1">
      <alignment horizontal="right" vertical="center" wrapText="1"/>
    </xf>
    <xf numFmtId="0" fontId="3" fillId="9" borderId="34" xfId="0" applyFont="1" applyFill="1" applyBorder="1" applyAlignment="1">
      <alignment vertical="center" wrapText="1"/>
    </xf>
    <xf numFmtId="0" fontId="3" fillId="9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B9FD-5763-4A24-B968-0B7630F11EFE}">
  <sheetPr>
    <tabColor rgb="FFFFFF00"/>
    <pageSetUpPr fitToPage="1"/>
  </sheetPr>
  <dimension ref="A1:V132"/>
  <sheetViews>
    <sheetView tabSelected="1" topLeftCell="G28" workbookViewId="0">
      <selection activeCell="P42" sqref="P42:V44"/>
    </sheetView>
  </sheetViews>
  <sheetFormatPr defaultRowHeight="15" x14ac:dyDescent="0.25"/>
  <cols>
    <col min="1" max="1" width="9.42578125" customWidth="1"/>
    <col min="2" max="2" width="14.28515625" bestFit="1" customWidth="1"/>
    <col min="3" max="3" width="14.7109375" style="102" customWidth="1"/>
    <col min="4" max="5" width="14.7109375" customWidth="1"/>
    <col min="6" max="6" width="16.28515625" customWidth="1"/>
    <col min="7" max="7" width="14.7109375" customWidth="1"/>
    <col min="8" max="8" width="16.5703125" customWidth="1"/>
    <col min="9" max="9" width="17.42578125" customWidth="1"/>
    <col min="10" max="10" width="15.28515625" customWidth="1"/>
    <col min="11" max="11" width="17" customWidth="1"/>
    <col min="12" max="13" width="15.28515625" customWidth="1"/>
    <col min="14" max="14" width="15.28515625" style="102" customWidth="1"/>
    <col min="15" max="15" width="15.28515625" customWidth="1"/>
    <col min="16" max="22" width="15.42578125" customWidth="1"/>
  </cols>
  <sheetData>
    <row r="1" spans="1:22" ht="26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spans="1:22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spans="1:22" x14ac:dyDescent="0.25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8"/>
      <c r="P5" s="8"/>
      <c r="Q5" s="8"/>
      <c r="R5" s="8"/>
      <c r="S5" s="8"/>
      <c r="T5" s="8"/>
      <c r="U5" s="8"/>
      <c r="V5" s="8"/>
    </row>
    <row r="6" spans="1:22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5"/>
    </row>
    <row r="8" spans="1:22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</row>
    <row r="9" spans="1:22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"/>
      <c r="P9" s="5"/>
      <c r="Q9" s="5"/>
      <c r="R9" s="5"/>
      <c r="S9" s="5"/>
      <c r="T9" s="5"/>
      <c r="U9" s="5"/>
      <c r="V9" s="5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</row>
    <row r="11" spans="1:22" x14ac:dyDescent="0.25">
      <c r="A11" s="9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</row>
    <row r="12" spans="1:22" ht="15.75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5"/>
      <c r="P12" s="5"/>
      <c r="Q12" s="5"/>
      <c r="R12" s="5"/>
      <c r="S12" s="5"/>
      <c r="T12" s="5"/>
      <c r="U12" s="5"/>
      <c r="V12" s="5"/>
    </row>
    <row r="13" spans="1:22" ht="15.75" thickBot="1" x14ac:dyDescent="0.3">
      <c r="A13" s="12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</row>
    <row r="14" spans="1:22" ht="15.75" thickBot="1" x14ac:dyDescent="0.3">
      <c r="A14" s="12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</row>
    <row r="15" spans="1:22" ht="15.75" thickBo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8"/>
      <c r="Q15" s="18"/>
      <c r="R15" s="18"/>
      <c r="S15" s="18"/>
      <c r="T15" s="18"/>
      <c r="U15" s="18"/>
      <c r="V15" s="18"/>
    </row>
    <row r="16" spans="1:22" ht="18" customHeight="1" thickBot="1" x14ac:dyDescent="0.3">
      <c r="A16" s="12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</row>
    <row r="17" spans="1:22" ht="25.5" customHeight="1" thickBot="1" x14ac:dyDescent="0.3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1:22" ht="15.75" thickBot="1" x14ac:dyDescent="0.3">
      <c r="A18" s="19" t="s">
        <v>11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</row>
    <row r="19" spans="1:22" ht="15.75" thickBot="1" x14ac:dyDescent="0.3">
      <c r="A19" s="22" t="s">
        <v>12</v>
      </c>
      <c r="B19" s="23"/>
      <c r="C19" s="24" t="s">
        <v>13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</row>
    <row r="20" spans="1:22" ht="75" customHeight="1" thickBot="1" x14ac:dyDescent="0.3">
      <c r="A20" s="27"/>
      <c r="B20" s="28" t="s">
        <v>14</v>
      </c>
      <c r="C20" s="29" t="s">
        <v>15</v>
      </c>
      <c r="D20" s="30" t="s">
        <v>16</v>
      </c>
      <c r="E20" s="31"/>
      <c r="F20" s="32"/>
      <c r="G20" s="30" t="s">
        <v>17</v>
      </c>
      <c r="H20" s="31"/>
      <c r="I20" s="32"/>
      <c r="J20" s="33" t="s">
        <v>18</v>
      </c>
      <c r="K20" s="30" t="s">
        <v>19</v>
      </c>
      <c r="L20" s="31"/>
      <c r="M20" s="31"/>
      <c r="N20" s="32"/>
      <c r="O20" s="30" t="s">
        <v>20</v>
      </c>
      <c r="P20" s="32"/>
      <c r="Q20" s="33" t="s">
        <v>21</v>
      </c>
      <c r="R20" s="30" t="s">
        <v>22</v>
      </c>
      <c r="S20" s="32"/>
      <c r="T20" s="30" t="s">
        <v>23</v>
      </c>
      <c r="U20" s="32"/>
      <c r="V20" s="29" t="s">
        <v>24</v>
      </c>
    </row>
    <row r="21" spans="1:22" ht="33" customHeight="1" thickBot="1" x14ac:dyDescent="0.3">
      <c r="A21" s="27"/>
      <c r="B21" s="34"/>
      <c r="C21" s="29"/>
      <c r="D21" s="35" t="s">
        <v>25</v>
      </c>
      <c r="E21" s="36" t="s">
        <v>26</v>
      </c>
      <c r="F21" s="36" t="s">
        <v>27</v>
      </c>
      <c r="G21" s="36" t="s">
        <v>25</v>
      </c>
      <c r="H21" s="36" t="s">
        <v>26</v>
      </c>
      <c r="I21" s="36" t="s">
        <v>27</v>
      </c>
      <c r="J21" s="36" t="s">
        <v>25</v>
      </c>
      <c r="K21" s="37" t="s">
        <v>28</v>
      </c>
      <c r="L21" s="36" t="s">
        <v>25</v>
      </c>
      <c r="M21" s="36" t="s">
        <v>26</v>
      </c>
      <c r="N21" s="36" t="s">
        <v>27</v>
      </c>
      <c r="O21" s="36" t="s">
        <v>25</v>
      </c>
      <c r="P21" s="36" t="s">
        <v>26</v>
      </c>
      <c r="Q21" s="36"/>
      <c r="R21" s="36" t="s">
        <v>25</v>
      </c>
      <c r="S21" s="36" t="s">
        <v>26</v>
      </c>
      <c r="T21" s="36" t="s">
        <v>25</v>
      </c>
      <c r="U21" s="38" t="s">
        <v>29</v>
      </c>
      <c r="V21" s="29"/>
    </row>
    <row r="22" spans="1:22" ht="15.75" thickBot="1" x14ac:dyDescent="0.3">
      <c r="A22" s="39" t="s">
        <v>30</v>
      </c>
      <c r="B22" s="40">
        <v>7966862.1200000001</v>
      </c>
      <c r="C22" s="41">
        <v>6779255.3200000003</v>
      </c>
      <c r="D22" s="42">
        <v>52200265.960000001</v>
      </c>
      <c r="E22" s="42">
        <v>0</v>
      </c>
      <c r="F22" s="42"/>
      <c r="G22" s="43"/>
      <c r="H22" s="43"/>
      <c r="I22" s="44"/>
      <c r="J22" s="45">
        <v>1328315.93</v>
      </c>
      <c r="K22" s="46"/>
      <c r="L22" s="42"/>
      <c r="M22" s="42"/>
      <c r="N22" s="47"/>
      <c r="O22" s="43"/>
      <c r="P22" s="43"/>
      <c r="Q22" s="43"/>
      <c r="R22" s="43"/>
      <c r="S22" s="43"/>
      <c r="T22" s="43"/>
      <c r="U22" s="43"/>
      <c r="V22" s="48">
        <f>((L22+M22+N22)-O22-P22-Q22+(R22+S22+T22+U22))</f>
        <v>0</v>
      </c>
    </row>
    <row r="23" spans="1:22" ht="15.75" thickBot="1" x14ac:dyDescent="0.3">
      <c r="A23" s="49" t="s">
        <v>31</v>
      </c>
      <c r="B23" s="50">
        <v>7966862.1199999992</v>
      </c>
      <c r="C23" s="51">
        <v>6779255.3200000003</v>
      </c>
      <c r="D23" s="48">
        <v>0</v>
      </c>
      <c r="E23" s="48">
        <v>2204491.4</v>
      </c>
      <c r="F23" s="48"/>
      <c r="G23" s="48">
        <v>6717617.6699999999</v>
      </c>
      <c r="H23" s="48">
        <v>156112.25</v>
      </c>
      <c r="I23" s="52"/>
      <c r="J23" s="53">
        <v>2461302.89</v>
      </c>
      <c r="K23" s="54">
        <v>44958</v>
      </c>
      <c r="L23" s="48">
        <v>4984860.24</v>
      </c>
      <c r="M23" s="48">
        <v>156112.25</v>
      </c>
      <c r="N23" s="55"/>
      <c r="O23" s="56"/>
      <c r="P23" s="56"/>
      <c r="Q23" s="56"/>
      <c r="R23" s="56"/>
      <c r="S23" s="56"/>
      <c r="T23" s="56"/>
      <c r="U23" s="56"/>
      <c r="V23" s="48">
        <f t="shared" ref="V23:V39" si="0">((L23+M23+N23)-O23-P23-Q23+(R23+S23+T23+U23))</f>
        <v>5140972.49</v>
      </c>
    </row>
    <row r="24" spans="1:22" ht="15.75" thickBot="1" x14ac:dyDescent="0.3">
      <c r="A24" s="57" t="s">
        <v>32</v>
      </c>
      <c r="B24" s="58">
        <v>7966862.1199999992</v>
      </c>
      <c r="C24" s="51">
        <v>6779255.3200000003</v>
      </c>
      <c r="D24" s="48">
        <v>0</v>
      </c>
      <c r="E24" s="48">
        <v>9600</v>
      </c>
      <c r="F24" s="48"/>
      <c r="G24" s="48">
        <v>13428670.049999999</v>
      </c>
      <c r="H24" s="48">
        <v>2048379.15</v>
      </c>
      <c r="I24" s="52"/>
      <c r="J24" s="53">
        <v>1252626.4200000002</v>
      </c>
      <c r="K24" s="54">
        <v>44986</v>
      </c>
      <c r="L24" s="48">
        <v>6344860.2400000002</v>
      </c>
      <c r="M24" s="48">
        <v>2048379.15</v>
      </c>
      <c r="N24" s="55"/>
      <c r="O24" s="56"/>
      <c r="P24" s="56"/>
      <c r="Q24" s="56"/>
      <c r="R24" s="56"/>
      <c r="S24" s="56"/>
      <c r="T24" s="56"/>
      <c r="U24" s="56"/>
      <c r="V24" s="48">
        <f t="shared" si="0"/>
        <v>8393239.3900000006</v>
      </c>
    </row>
    <row r="25" spans="1:22" ht="15.75" thickBot="1" x14ac:dyDescent="0.3">
      <c r="A25" s="57"/>
      <c r="B25" s="58"/>
      <c r="C25" s="51"/>
      <c r="D25" s="48"/>
      <c r="E25" s="48"/>
      <c r="F25" s="48"/>
      <c r="G25" s="48"/>
      <c r="H25" s="48"/>
      <c r="I25" s="52"/>
      <c r="J25" s="53"/>
      <c r="K25" s="54">
        <v>44955</v>
      </c>
      <c r="L25" s="48">
        <v>6344860.2400000002</v>
      </c>
      <c r="M25" s="48"/>
      <c r="N25" s="55"/>
      <c r="O25" s="56"/>
      <c r="P25" s="56"/>
      <c r="Q25" s="56"/>
      <c r="R25" s="56"/>
      <c r="S25" s="56"/>
      <c r="T25" s="56"/>
      <c r="U25" s="56"/>
      <c r="V25" s="48">
        <f t="shared" si="0"/>
        <v>6344860.2400000002</v>
      </c>
    </row>
    <row r="26" spans="1:22" ht="15.75" thickBot="1" x14ac:dyDescent="0.3">
      <c r="A26" s="57" t="s">
        <v>33</v>
      </c>
      <c r="B26" s="58">
        <v>7966862.1199999992</v>
      </c>
      <c r="C26" s="51">
        <v>6779255.3200000003</v>
      </c>
      <c r="D26" s="48">
        <v>6779255.3199999994</v>
      </c>
      <c r="E26" s="48">
        <v>29600</v>
      </c>
      <c r="F26" s="48"/>
      <c r="G26" s="48">
        <v>6705714.6699999999</v>
      </c>
      <c r="H26" s="48">
        <v>9600</v>
      </c>
      <c r="I26" s="52"/>
      <c r="J26" s="53">
        <v>1261147.45</v>
      </c>
      <c r="K26" s="54">
        <v>44986</v>
      </c>
      <c r="L26" s="48">
        <v>6366862.1199999992</v>
      </c>
      <c r="M26" s="48">
        <v>9600</v>
      </c>
      <c r="N26" s="55"/>
      <c r="O26" s="56"/>
      <c r="P26" s="56"/>
      <c r="Q26" s="56"/>
      <c r="R26" s="48">
        <v>295127.45</v>
      </c>
      <c r="S26" s="56"/>
      <c r="T26" s="56"/>
      <c r="U26" s="56"/>
      <c r="V26" s="48">
        <f t="shared" si="0"/>
        <v>6671589.5699999994</v>
      </c>
    </row>
    <row r="27" spans="1:22" ht="15.75" thickBot="1" x14ac:dyDescent="0.3">
      <c r="A27" s="57" t="s">
        <v>34</v>
      </c>
      <c r="B27" s="58">
        <v>7966862.1199999992</v>
      </c>
      <c r="C27" s="51">
        <v>6779255.3200000003</v>
      </c>
      <c r="D27" s="48">
        <v>0</v>
      </c>
      <c r="E27" s="48">
        <v>80515</v>
      </c>
      <c r="F27" s="48"/>
      <c r="G27" s="48">
        <v>13497230.619999999</v>
      </c>
      <c r="H27" s="48">
        <v>0</v>
      </c>
      <c r="I27" s="52"/>
      <c r="J27" s="53">
        <v>1252168.31</v>
      </c>
      <c r="K27" s="54">
        <v>44986</v>
      </c>
      <c r="L27" s="48">
        <v>369375.46</v>
      </c>
      <c r="M27" s="48"/>
      <c r="N27" s="55"/>
      <c r="O27" s="56"/>
      <c r="P27" s="56"/>
      <c r="Q27" s="56"/>
      <c r="R27" s="56"/>
      <c r="S27" s="56"/>
      <c r="T27" s="56"/>
      <c r="U27" s="56"/>
      <c r="V27" s="48">
        <f t="shared" si="0"/>
        <v>369375.46</v>
      </c>
    </row>
    <row r="28" spans="1:22" ht="15.75" thickBot="1" x14ac:dyDescent="0.3">
      <c r="A28" s="57"/>
      <c r="B28" s="58"/>
      <c r="C28" s="51"/>
      <c r="D28" s="48"/>
      <c r="E28" s="48"/>
      <c r="F28" s="48"/>
      <c r="G28" s="48"/>
      <c r="H28" s="48"/>
      <c r="I28" s="52"/>
      <c r="J28" s="53"/>
      <c r="K28" s="54">
        <v>44955</v>
      </c>
      <c r="L28" s="48">
        <v>293685.95</v>
      </c>
      <c r="M28" s="48"/>
      <c r="N28" s="55"/>
      <c r="O28" s="56"/>
      <c r="P28" s="56"/>
      <c r="Q28" s="56"/>
      <c r="R28" s="56"/>
      <c r="S28" s="56"/>
      <c r="T28" s="56"/>
      <c r="U28" s="56"/>
      <c r="V28" s="48">
        <f t="shared" si="0"/>
        <v>293685.95</v>
      </c>
    </row>
    <row r="29" spans="1:22" ht="15.75" thickBot="1" x14ac:dyDescent="0.3">
      <c r="A29" s="57"/>
      <c r="B29" s="58"/>
      <c r="C29" s="51"/>
      <c r="D29" s="48"/>
      <c r="E29" s="48"/>
      <c r="F29" s="48"/>
      <c r="G29" s="48"/>
      <c r="H29" s="48"/>
      <c r="I29" s="52"/>
      <c r="J29" s="53"/>
      <c r="K29" s="54">
        <v>44958</v>
      </c>
      <c r="L29" s="48">
        <v>520698.99000000005</v>
      </c>
      <c r="M29" s="48"/>
      <c r="N29" s="55"/>
      <c r="O29" s="56"/>
      <c r="P29" s="56"/>
      <c r="Q29" s="56"/>
      <c r="R29" s="56"/>
      <c r="S29" s="56"/>
      <c r="T29" s="56"/>
      <c r="U29" s="56"/>
      <c r="V29" s="48">
        <f t="shared" si="0"/>
        <v>520698.99000000005</v>
      </c>
    </row>
    <row r="30" spans="1:22" ht="15.75" thickBot="1" x14ac:dyDescent="0.3">
      <c r="A30" s="57"/>
      <c r="B30" s="58"/>
      <c r="C30" s="51"/>
      <c r="D30" s="48"/>
      <c r="E30" s="48"/>
      <c r="F30" s="48"/>
      <c r="G30" s="48"/>
      <c r="H30" s="48"/>
      <c r="I30" s="52"/>
      <c r="J30" s="53"/>
      <c r="K30" s="54">
        <v>45047</v>
      </c>
      <c r="L30" s="48">
        <v>6366862.1199999992</v>
      </c>
      <c r="M30" s="48"/>
      <c r="N30" s="55"/>
      <c r="O30" s="56"/>
      <c r="P30" s="56"/>
      <c r="Q30" s="56"/>
      <c r="R30" s="56"/>
      <c r="S30" s="56"/>
      <c r="T30" s="56"/>
      <c r="U30" s="56"/>
      <c r="V30" s="48">
        <f t="shared" si="0"/>
        <v>6366862.1199999992</v>
      </c>
    </row>
    <row r="31" spans="1:22" ht="15.75" thickBot="1" x14ac:dyDescent="0.3">
      <c r="A31" s="57" t="s">
        <v>35</v>
      </c>
      <c r="B31" s="58">
        <v>7966862.1199999992</v>
      </c>
      <c r="C31" s="51">
        <v>6779255.3200000003</v>
      </c>
      <c r="D31" s="48"/>
      <c r="E31" s="48"/>
      <c r="F31" s="48"/>
      <c r="G31" s="48">
        <v>6779255.3199999994</v>
      </c>
      <c r="H31" s="48">
        <v>0</v>
      </c>
      <c r="I31" s="52"/>
      <c r="J31" s="53">
        <v>1248768.77</v>
      </c>
      <c r="K31" s="54">
        <v>45017</v>
      </c>
      <c r="L31" s="48">
        <v>338852.55</v>
      </c>
      <c r="M31" s="48"/>
      <c r="N31" s="55"/>
      <c r="O31" s="56"/>
      <c r="P31" s="56"/>
      <c r="Q31" s="56"/>
      <c r="R31" s="56"/>
      <c r="S31" s="48">
        <f>14400+13440</f>
        <v>27840</v>
      </c>
      <c r="T31" s="56"/>
      <c r="U31" s="56"/>
      <c r="V31" s="48">
        <f t="shared" si="0"/>
        <v>366692.55</v>
      </c>
    </row>
    <row r="32" spans="1:22" ht="15.75" thickBot="1" x14ac:dyDescent="0.3">
      <c r="A32" s="57"/>
      <c r="B32" s="58"/>
      <c r="C32" s="51"/>
      <c r="D32" s="48"/>
      <c r="E32" s="48"/>
      <c r="F32" s="48"/>
      <c r="G32" s="48"/>
      <c r="H32" s="48"/>
      <c r="I32" s="52"/>
      <c r="J32" s="53"/>
      <c r="K32" s="54">
        <v>45078</v>
      </c>
      <c r="L32" s="48">
        <v>6366862.1199999992</v>
      </c>
      <c r="M32" s="48"/>
      <c r="N32" s="55"/>
      <c r="O32" s="56"/>
      <c r="P32" s="56"/>
      <c r="Q32" s="56"/>
      <c r="R32" s="56"/>
      <c r="S32" s="56"/>
      <c r="T32" s="56"/>
      <c r="U32" s="56"/>
      <c r="V32" s="48">
        <f t="shared" si="0"/>
        <v>6366862.1199999992</v>
      </c>
    </row>
    <row r="33" spans="1:22" ht="15.75" thickBot="1" x14ac:dyDescent="0.3">
      <c r="A33" s="57" t="s">
        <v>36</v>
      </c>
      <c r="B33" s="58">
        <v>7966862.1199999992</v>
      </c>
      <c r="C33" s="51">
        <v>6779255.3200000003</v>
      </c>
      <c r="D33" s="48"/>
      <c r="E33" s="48"/>
      <c r="F33" s="48"/>
      <c r="G33" s="48">
        <v>6779255.3199999994</v>
      </c>
      <c r="H33" s="48">
        <v>0</v>
      </c>
      <c r="I33" s="52"/>
      <c r="J33" s="53">
        <v>1350000</v>
      </c>
      <c r="K33" s="54">
        <v>45047</v>
      </c>
      <c r="L33" s="48">
        <v>347831.69</v>
      </c>
      <c r="M33" s="48"/>
      <c r="N33" s="55"/>
      <c r="O33" s="56"/>
      <c r="P33" s="56"/>
      <c r="Q33" s="56"/>
      <c r="R33" s="56"/>
      <c r="S33" s="56"/>
      <c r="T33" s="56"/>
      <c r="U33" s="56"/>
      <c r="V33" s="48">
        <f t="shared" si="0"/>
        <v>347831.69</v>
      </c>
    </row>
    <row r="34" spans="1:22" ht="15.75" thickBot="1" x14ac:dyDescent="0.3">
      <c r="A34" s="57"/>
      <c r="B34" s="58"/>
      <c r="C34" s="51"/>
      <c r="D34" s="48"/>
      <c r="E34" s="48"/>
      <c r="F34" s="48"/>
      <c r="G34" s="48"/>
      <c r="H34" s="48"/>
      <c r="I34" s="52"/>
      <c r="J34" s="53"/>
      <c r="K34" s="54">
        <v>45108</v>
      </c>
      <c r="L34" s="48">
        <v>6616862.1199999992</v>
      </c>
      <c r="M34" s="48"/>
      <c r="N34" s="55"/>
      <c r="O34" s="56"/>
      <c r="P34" s="56"/>
      <c r="Q34" s="56"/>
      <c r="R34" s="56"/>
      <c r="S34" s="56"/>
      <c r="T34" s="56"/>
      <c r="U34" s="56"/>
      <c r="V34" s="48">
        <f t="shared" si="0"/>
        <v>6616862.1199999992</v>
      </c>
    </row>
    <row r="35" spans="1:22" ht="15.75" thickBot="1" x14ac:dyDescent="0.3">
      <c r="A35" s="57" t="s">
        <v>37</v>
      </c>
      <c r="B35" s="58">
        <v>7966862.1199999992</v>
      </c>
      <c r="C35" s="51">
        <v>6779255.3200000003</v>
      </c>
      <c r="D35" s="48"/>
      <c r="E35" s="48"/>
      <c r="F35" s="48"/>
      <c r="G35" s="59">
        <v>4745478.72</v>
      </c>
      <c r="H35" s="48">
        <v>78960</v>
      </c>
      <c r="I35" s="52"/>
      <c r="J35" s="53">
        <v>2033986.06</v>
      </c>
      <c r="K35" s="60" t="s">
        <v>37</v>
      </c>
      <c r="L35" s="48">
        <v>5932876.0599999996</v>
      </c>
      <c r="M35" s="48">
        <v>78960</v>
      </c>
      <c r="N35" s="55"/>
      <c r="O35" s="56"/>
      <c r="P35" s="56"/>
      <c r="Q35" s="56"/>
      <c r="R35" s="56"/>
      <c r="S35" s="56"/>
      <c r="T35" s="56"/>
      <c r="U35" s="56"/>
      <c r="V35" s="48">
        <f t="shared" si="0"/>
        <v>6011836.0599999996</v>
      </c>
    </row>
    <row r="36" spans="1:22" ht="15.75" thickBot="1" x14ac:dyDescent="0.3">
      <c r="A36" s="57" t="s">
        <v>38</v>
      </c>
      <c r="B36" s="58">
        <v>5576803.4799999995</v>
      </c>
      <c r="C36" s="51">
        <v>4745478.72</v>
      </c>
      <c r="D36" s="56"/>
      <c r="E36" s="56"/>
      <c r="F36" s="56"/>
      <c r="G36" s="48"/>
      <c r="H36" s="56"/>
      <c r="I36" s="52"/>
      <c r="J36" s="52"/>
      <c r="K36" s="52"/>
      <c r="L36" s="48"/>
      <c r="M36" s="48"/>
      <c r="N36" s="55"/>
      <c r="O36" s="56"/>
      <c r="P36" s="56"/>
      <c r="Q36" s="56"/>
      <c r="R36" s="56"/>
      <c r="S36" s="56"/>
      <c r="T36" s="56"/>
      <c r="U36" s="56"/>
      <c r="V36" s="48">
        <f t="shared" si="0"/>
        <v>0</v>
      </c>
    </row>
    <row r="37" spans="1:22" ht="15.75" thickBot="1" x14ac:dyDescent="0.3">
      <c r="A37" s="57" t="s">
        <v>39</v>
      </c>
      <c r="B37" s="58"/>
      <c r="C37" s="51"/>
      <c r="D37" s="48"/>
      <c r="E37" s="56"/>
      <c r="F37" s="56"/>
      <c r="G37" s="56"/>
      <c r="H37" s="56"/>
      <c r="I37" s="52"/>
      <c r="J37" s="52"/>
      <c r="K37" s="52"/>
      <c r="L37" s="48"/>
      <c r="M37" s="48"/>
      <c r="N37" s="61"/>
      <c r="O37" s="56"/>
      <c r="P37" s="56"/>
      <c r="Q37" s="56"/>
      <c r="R37" s="56"/>
      <c r="S37" s="56"/>
      <c r="T37" s="56"/>
      <c r="U37" s="56"/>
      <c r="V37" s="48">
        <f t="shared" si="0"/>
        <v>0</v>
      </c>
    </row>
    <row r="38" spans="1:22" ht="15.75" thickBot="1" x14ac:dyDescent="0.3">
      <c r="A38" s="57" t="s">
        <v>40</v>
      </c>
      <c r="B38" s="58"/>
      <c r="C38" s="51"/>
      <c r="D38" s="48"/>
      <c r="E38" s="56"/>
      <c r="F38" s="56"/>
      <c r="G38" s="56"/>
      <c r="H38" s="56"/>
      <c r="I38" s="52"/>
      <c r="J38" s="52"/>
      <c r="K38" s="52"/>
      <c r="L38" s="48"/>
      <c r="M38" s="48"/>
      <c r="N38" s="61"/>
      <c r="O38" s="56"/>
      <c r="P38" s="56"/>
      <c r="Q38" s="56"/>
      <c r="R38" s="56"/>
      <c r="S38" s="56"/>
      <c r="T38" s="56"/>
      <c r="U38" s="56"/>
      <c r="V38" s="48">
        <f t="shared" si="0"/>
        <v>0</v>
      </c>
    </row>
    <row r="39" spans="1:22" ht="15.75" thickBot="1" x14ac:dyDescent="0.3">
      <c r="A39" s="62" t="s">
        <v>41</v>
      </c>
      <c r="B39" s="63"/>
      <c r="C39" s="51"/>
      <c r="D39" s="48"/>
      <c r="E39" s="56"/>
      <c r="F39" s="56"/>
      <c r="G39" s="56"/>
      <c r="H39" s="56"/>
      <c r="I39" s="52"/>
      <c r="J39" s="52"/>
      <c r="K39" s="52"/>
      <c r="L39" s="56"/>
      <c r="M39" s="56"/>
      <c r="N39" s="61"/>
      <c r="O39" s="56"/>
      <c r="P39" s="56"/>
      <c r="Q39" s="56"/>
      <c r="R39" s="56"/>
      <c r="S39" s="56"/>
      <c r="T39" s="56"/>
      <c r="U39" s="56"/>
      <c r="V39" s="48">
        <f t="shared" si="0"/>
        <v>0</v>
      </c>
    </row>
    <row r="40" spans="1:22" ht="15.75" thickBot="1" x14ac:dyDescent="0.3">
      <c r="A40" s="64"/>
      <c r="B40" s="65">
        <f t="shared" ref="B40:V40" si="1">SUM(B22:B39)</f>
        <v>69311700.439999983</v>
      </c>
      <c r="C40" s="65">
        <f t="shared" si="1"/>
        <v>58979521.280000001</v>
      </c>
      <c r="D40" s="65">
        <f t="shared" si="1"/>
        <v>58979521.280000001</v>
      </c>
      <c r="E40" s="65">
        <f t="shared" si="1"/>
        <v>2324206.4</v>
      </c>
      <c r="F40" s="65">
        <f t="shared" si="1"/>
        <v>0</v>
      </c>
      <c r="G40" s="65">
        <f t="shared" si="1"/>
        <v>58653222.369999997</v>
      </c>
      <c r="H40" s="65">
        <f t="shared" si="1"/>
        <v>2293051.4</v>
      </c>
      <c r="I40" s="65">
        <f t="shared" si="1"/>
        <v>0</v>
      </c>
      <c r="J40" s="65">
        <f t="shared" si="1"/>
        <v>12188315.83</v>
      </c>
      <c r="K40" s="65">
        <f t="shared" si="1"/>
        <v>540081</v>
      </c>
      <c r="L40" s="65">
        <f t="shared" si="1"/>
        <v>51195349.899999991</v>
      </c>
      <c r="M40" s="65">
        <f t="shared" si="1"/>
        <v>2293051.4</v>
      </c>
      <c r="N40" s="65">
        <f t="shared" si="1"/>
        <v>0</v>
      </c>
      <c r="O40" s="65">
        <f t="shared" si="1"/>
        <v>0</v>
      </c>
      <c r="P40" s="65">
        <f t="shared" si="1"/>
        <v>0</v>
      </c>
      <c r="Q40" s="65">
        <f t="shared" si="1"/>
        <v>0</v>
      </c>
      <c r="R40" s="65">
        <f t="shared" si="1"/>
        <v>295127.45</v>
      </c>
      <c r="S40" s="65">
        <f t="shared" si="1"/>
        <v>27840</v>
      </c>
      <c r="T40" s="65">
        <f t="shared" si="1"/>
        <v>0</v>
      </c>
      <c r="U40" s="65">
        <f t="shared" si="1"/>
        <v>0</v>
      </c>
      <c r="V40" s="65">
        <f t="shared" si="1"/>
        <v>53811368.749999993</v>
      </c>
    </row>
    <row r="41" spans="1:22" x14ac:dyDescent="0.25">
      <c r="A41" s="66"/>
      <c r="B41" s="66"/>
      <c r="C41" s="67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7"/>
      <c r="O41" s="66"/>
      <c r="P41" s="66"/>
      <c r="Q41" s="66"/>
      <c r="R41" s="66"/>
      <c r="S41" s="66"/>
      <c r="T41" s="66"/>
      <c r="U41" s="66"/>
      <c r="V41" s="66"/>
    </row>
    <row r="42" spans="1:22" ht="39" customHeight="1" x14ac:dyDescent="0.25">
      <c r="A42" s="68" t="s">
        <v>42</v>
      </c>
      <c r="B42" s="69"/>
      <c r="C42" s="69"/>
      <c r="D42" s="69"/>
      <c r="E42" s="69"/>
      <c r="F42" s="66"/>
      <c r="G42" s="66"/>
      <c r="H42" s="66"/>
      <c r="I42" s="66"/>
      <c r="J42" s="66"/>
      <c r="K42" s="66"/>
      <c r="L42" s="66"/>
      <c r="M42" s="66"/>
      <c r="N42" s="67"/>
      <c r="O42" s="66"/>
      <c r="P42" s="66"/>
      <c r="Q42" s="70"/>
      <c r="R42" s="66"/>
      <c r="S42" s="66"/>
      <c r="T42" s="66"/>
      <c r="U42" s="66"/>
      <c r="V42" s="66"/>
    </row>
    <row r="43" spans="1:22" x14ac:dyDescent="0.25">
      <c r="A43" s="71" t="s">
        <v>43</v>
      </c>
      <c r="B43" s="71"/>
      <c r="C43" s="71"/>
      <c r="D43" s="71"/>
      <c r="E43" s="71"/>
      <c r="F43" s="66"/>
      <c r="G43" s="66"/>
      <c r="H43" s="66"/>
      <c r="I43" s="66"/>
      <c r="J43" s="66"/>
      <c r="K43" s="66"/>
      <c r="L43" s="66"/>
      <c r="M43" s="66"/>
      <c r="N43" s="67"/>
      <c r="O43" s="66"/>
      <c r="P43" s="66"/>
      <c r="Q43" s="66"/>
      <c r="R43" s="66"/>
      <c r="S43" s="66"/>
      <c r="T43" s="66"/>
      <c r="U43" s="66"/>
      <c r="V43" s="66"/>
    </row>
    <row r="44" spans="1:22" x14ac:dyDescent="0.25">
      <c r="A44" s="71"/>
      <c r="B44" s="71"/>
      <c r="C44" s="71"/>
      <c r="D44" s="71"/>
      <c r="E44" s="71"/>
      <c r="F44" s="66"/>
      <c r="G44" s="66"/>
      <c r="H44" s="66"/>
      <c r="I44" s="66"/>
      <c r="J44" s="66"/>
      <c r="K44" s="66"/>
      <c r="L44" s="66"/>
      <c r="M44" s="66"/>
      <c r="N44" s="67"/>
      <c r="O44" s="66"/>
      <c r="P44" s="66"/>
      <c r="Q44" s="66"/>
      <c r="R44" s="66"/>
      <c r="S44" s="66"/>
      <c r="T44" s="66"/>
      <c r="U44" s="66"/>
      <c r="V44" s="70"/>
    </row>
    <row r="45" spans="1:22" ht="31.5" customHeight="1" x14ac:dyDescent="0.25">
      <c r="A45" s="72" t="s">
        <v>44</v>
      </c>
      <c r="B45" s="72"/>
      <c r="C45" s="72"/>
      <c r="D45" s="72"/>
      <c r="E45" s="72"/>
      <c r="F45" s="66"/>
      <c r="G45" s="66"/>
      <c r="H45" s="66"/>
      <c r="I45" s="66"/>
      <c r="J45" s="66"/>
      <c r="K45" s="66"/>
      <c r="L45" s="66"/>
      <c r="M45" s="66"/>
      <c r="N45" s="67"/>
      <c r="O45" s="66"/>
      <c r="P45" s="66"/>
      <c r="Q45" s="66"/>
      <c r="R45" s="66"/>
      <c r="S45" s="66"/>
      <c r="T45" s="66"/>
      <c r="U45" s="66"/>
      <c r="V45" s="66"/>
    </row>
    <row r="46" spans="1:22" ht="15.75" customHeight="1" x14ac:dyDescent="0.25">
      <c r="A46" s="72" t="s">
        <v>45</v>
      </c>
      <c r="B46" s="72"/>
      <c r="C46" s="72"/>
      <c r="D46" s="72"/>
      <c r="E46" s="72"/>
      <c r="F46" s="66"/>
      <c r="G46" s="66"/>
      <c r="H46" s="66"/>
      <c r="I46" s="66"/>
      <c r="J46" s="66"/>
      <c r="K46" s="66"/>
      <c r="L46" s="66"/>
      <c r="M46" s="66"/>
      <c r="N46" s="67"/>
      <c r="O46" s="66"/>
      <c r="P46" s="66"/>
      <c r="Q46" s="66"/>
      <c r="R46" s="66"/>
      <c r="S46" s="66"/>
      <c r="T46" s="66"/>
      <c r="U46" s="66"/>
      <c r="V46" s="66"/>
    </row>
    <row r="47" spans="1:22" ht="15.75" customHeight="1" x14ac:dyDescent="0.25">
      <c r="A47" s="72" t="s">
        <v>46</v>
      </c>
      <c r="B47" s="72"/>
      <c r="C47" s="72"/>
      <c r="D47" s="72"/>
      <c r="E47" s="72"/>
      <c r="F47" s="66"/>
      <c r="G47" s="66"/>
      <c r="H47" s="66"/>
      <c r="I47" s="66"/>
      <c r="J47" s="66"/>
      <c r="K47" s="66"/>
      <c r="L47" s="66"/>
      <c r="M47" s="66"/>
      <c r="N47" s="67"/>
      <c r="O47" s="66"/>
      <c r="P47" s="66"/>
      <c r="Q47" s="66"/>
      <c r="R47" s="66"/>
      <c r="S47" s="66"/>
      <c r="T47" s="66"/>
      <c r="U47" s="66"/>
      <c r="V47" s="66"/>
    </row>
    <row r="48" spans="1:22" ht="15.75" customHeight="1" x14ac:dyDescent="0.25">
      <c r="A48" s="72" t="s">
        <v>47</v>
      </c>
      <c r="B48" s="72"/>
      <c r="C48" s="72"/>
      <c r="D48" s="72"/>
      <c r="E48" s="72"/>
      <c r="F48" s="66"/>
      <c r="G48" s="66"/>
      <c r="H48" s="66"/>
      <c r="I48" s="66"/>
      <c r="J48" s="66"/>
      <c r="K48" s="66"/>
      <c r="L48" s="66"/>
      <c r="M48" s="66"/>
      <c r="N48" s="67"/>
      <c r="O48" s="66"/>
      <c r="P48" s="66"/>
      <c r="Q48" s="66"/>
      <c r="R48" s="66"/>
      <c r="S48" s="66"/>
      <c r="T48" s="66"/>
      <c r="U48" s="66"/>
      <c r="V48" s="66"/>
    </row>
    <row r="49" spans="1:22" ht="15.75" customHeight="1" x14ac:dyDescent="0.25">
      <c r="A49" s="72" t="s">
        <v>48</v>
      </c>
      <c r="B49" s="72"/>
      <c r="C49" s="72"/>
      <c r="D49" s="72"/>
      <c r="E49" s="72"/>
      <c r="F49" s="66"/>
      <c r="G49" s="66"/>
      <c r="H49" s="66"/>
      <c r="I49" s="66"/>
      <c r="J49" s="66"/>
      <c r="K49" s="66"/>
      <c r="L49" s="66"/>
      <c r="M49" s="66"/>
      <c r="N49" s="67"/>
      <c r="O49" s="66"/>
      <c r="P49" s="66"/>
      <c r="Q49" s="66"/>
      <c r="R49" s="66"/>
      <c r="S49" s="66"/>
      <c r="T49" s="66"/>
      <c r="U49" s="66"/>
      <c r="V49" s="66"/>
    </row>
    <row r="50" spans="1:22" x14ac:dyDescent="0.25">
      <c r="A50" s="66"/>
      <c r="B50" s="66"/>
      <c r="C50" s="67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7"/>
      <c r="O50" s="66"/>
      <c r="P50" s="66"/>
      <c r="Q50" s="66"/>
      <c r="R50" s="66"/>
      <c r="S50" s="66"/>
      <c r="T50" s="66"/>
      <c r="U50" s="66"/>
      <c r="V50" s="66"/>
    </row>
    <row r="51" spans="1:22" ht="15.75" customHeight="1" x14ac:dyDescent="0.25">
      <c r="A51" s="68" t="s">
        <v>49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6"/>
      <c r="M51" s="66"/>
      <c r="N51" s="67"/>
      <c r="O51" s="66"/>
      <c r="P51" s="66"/>
      <c r="Q51" s="66"/>
      <c r="R51" s="66"/>
      <c r="S51" s="66"/>
      <c r="T51" s="66"/>
      <c r="U51" s="66"/>
      <c r="V51" s="66"/>
    </row>
    <row r="52" spans="1:22" ht="38.25" x14ac:dyDescent="0.25">
      <c r="A52" s="73" t="s">
        <v>43</v>
      </c>
      <c r="B52" s="73"/>
      <c r="C52" s="73"/>
      <c r="D52" s="73"/>
      <c r="E52" s="73"/>
      <c r="F52" s="74" t="s">
        <v>50</v>
      </c>
      <c r="G52" s="74" t="s">
        <v>51</v>
      </c>
      <c r="H52" s="74" t="s">
        <v>52</v>
      </c>
      <c r="I52" s="74" t="s">
        <v>53</v>
      </c>
      <c r="J52" s="74" t="s">
        <v>54</v>
      </c>
      <c r="K52" s="74" t="s">
        <v>55</v>
      </c>
      <c r="L52" s="66"/>
      <c r="M52" s="66"/>
      <c r="N52" s="67"/>
      <c r="O52" s="66"/>
      <c r="P52" s="66"/>
      <c r="Q52" s="66"/>
      <c r="R52" s="66"/>
      <c r="S52" s="66"/>
      <c r="T52" s="66"/>
      <c r="U52" s="66"/>
      <c r="V52" s="66"/>
    </row>
    <row r="53" spans="1:22" ht="25.5" x14ac:dyDescent="0.25">
      <c r="A53" s="72" t="s">
        <v>56</v>
      </c>
      <c r="B53" s="72"/>
      <c r="C53" s="72"/>
      <c r="D53" s="72"/>
      <c r="E53" s="72"/>
      <c r="F53" s="75">
        <v>1263494.96</v>
      </c>
      <c r="G53" s="76" t="s">
        <v>57</v>
      </c>
      <c r="H53" s="77">
        <v>201800010008207</v>
      </c>
      <c r="I53" s="78">
        <v>44896</v>
      </c>
      <c r="J53" s="78">
        <v>44927</v>
      </c>
      <c r="K53" s="79" t="s">
        <v>58</v>
      </c>
      <c r="L53" s="66"/>
      <c r="M53" s="66"/>
      <c r="N53" s="67"/>
      <c r="O53" s="66"/>
      <c r="P53" s="66"/>
      <c r="Q53" s="66"/>
      <c r="R53" s="66"/>
      <c r="S53" s="66"/>
      <c r="T53" s="66"/>
      <c r="U53" s="66"/>
      <c r="V53" s="66"/>
    </row>
    <row r="54" spans="1:22" ht="25.5" x14ac:dyDescent="0.25">
      <c r="A54" s="72" t="s">
        <v>56</v>
      </c>
      <c r="B54" s="72"/>
      <c r="C54" s="72"/>
      <c r="D54" s="72"/>
      <c r="E54" s="72"/>
      <c r="F54" s="80">
        <v>1159173.43</v>
      </c>
      <c r="G54" s="76" t="s">
        <v>57</v>
      </c>
      <c r="H54" s="77">
        <v>201800010008207</v>
      </c>
      <c r="I54" s="78">
        <v>44927</v>
      </c>
      <c r="J54" s="78">
        <v>44958</v>
      </c>
      <c r="K54" s="79" t="s">
        <v>58</v>
      </c>
      <c r="L54" s="66"/>
      <c r="M54" s="66"/>
      <c r="N54" s="67"/>
      <c r="O54" s="66"/>
      <c r="P54" s="81"/>
      <c r="Q54" s="66"/>
      <c r="R54" s="66"/>
      <c r="S54" s="66"/>
      <c r="T54" s="66"/>
      <c r="U54" s="66"/>
      <c r="V54" s="66"/>
    </row>
    <row r="55" spans="1:22" ht="25.5" x14ac:dyDescent="0.25">
      <c r="A55" s="72" t="s">
        <v>56</v>
      </c>
      <c r="B55" s="72"/>
      <c r="C55" s="72"/>
      <c r="D55" s="72"/>
      <c r="E55" s="72"/>
      <c r="F55" s="80">
        <v>1174702.3</v>
      </c>
      <c r="G55" s="76" t="s">
        <v>57</v>
      </c>
      <c r="H55" s="77">
        <v>201800010008207</v>
      </c>
      <c r="I55" s="78">
        <v>44958</v>
      </c>
      <c r="J55" s="78">
        <v>44958</v>
      </c>
      <c r="K55" s="79" t="s">
        <v>58</v>
      </c>
      <c r="L55" s="66"/>
      <c r="M55" s="66"/>
      <c r="N55" s="67"/>
      <c r="O55" s="66"/>
      <c r="P55" s="81"/>
      <c r="Q55" s="66"/>
      <c r="R55" s="66"/>
      <c r="S55" s="66"/>
      <c r="T55" s="66"/>
      <c r="U55" s="66"/>
      <c r="V55" s="66"/>
    </row>
    <row r="56" spans="1:22" ht="25.5" x14ac:dyDescent="0.25">
      <c r="A56" s="72" t="s">
        <v>56</v>
      </c>
      <c r="B56" s="72"/>
      <c r="C56" s="72"/>
      <c r="D56" s="72"/>
      <c r="E56" s="72"/>
      <c r="F56" s="80">
        <v>1154419.5</v>
      </c>
      <c r="G56" s="76" t="s">
        <v>57</v>
      </c>
      <c r="H56" s="77">
        <v>201800010008207</v>
      </c>
      <c r="I56" s="78">
        <v>44986</v>
      </c>
      <c r="J56" s="78">
        <v>44986</v>
      </c>
      <c r="K56" s="79" t="s">
        <v>58</v>
      </c>
      <c r="L56" s="66"/>
      <c r="M56" s="66"/>
      <c r="N56" s="67"/>
      <c r="O56" s="66"/>
      <c r="P56" s="81"/>
      <c r="Q56" s="66"/>
      <c r="R56" s="66"/>
      <c r="S56" s="66"/>
      <c r="T56" s="66"/>
      <c r="U56" s="66"/>
      <c r="V56" s="66"/>
    </row>
    <row r="57" spans="1:22" ht="25.5" x14ac:dyDescent="0.25">
      <c r="A57" s="72" t="s">
        <v>56</v>
      </c>
      <c r="B57" s="72"/>
      <c r="C57" s="72"/>
      <c r="D57" s="72"/>
      <c r="E57" s="72"/>
      <c r="F57" s="75">
        <v>1128985.68</v>
      </c>
      <c r="G57" s="76" t="s">
        <v>57</v>
      </c>
      <c r="H57" s="77">
        <v>201800010008207</v>
      </c>
      <c r="I57" s="78">
        <v>45017</v>
      </c>
      <c r="J57" s="78">
        <v>45017</v>
      </c>
      <c r="K57" s="79" t="s">
        <v>58</v>
      </c>
      <c r="L57" s="66"/>
      <c r="M57" s="66"/>
      <c r="N57" s="67"/>
      <c r="O57" s="66"/>
      <c r="P57" s="81"/>
      <c r="Q57" s="66"/>
      <c r="R57" s="66"/>
      <c r="S57" s="66"/>
      <c r="T57" s="66"/>
      <c r="U57" s="66"/>
      <c r="V57" s="66"/>
    </row>
    <row r="58" spans="1:22" ht="25.5" x14ac:dyDescent="0.25">
      <c r="A58" s="72" t="s">
        <v>56</v>
      </c>
      <c r="B58" s="72"/>
      <c r="C58" s="72"/>
      <c r="D58" s="72"/>
      <c r="E58" s="72"/>
      <c r="F58" s="80">
        <v>1159846.25</v>
      </c>
      <c r="G58" s="76" t="s">
        <v>57</v>
      </c>
      <c r="H58" s="77">
        <v>201800010008207</v>
      </c>
      <c r="I58" s="78">
        <v>45047</v>
      </c>
      <c r="J58" s="78">
        <v>45047</v>
      </c>
      <c r="K58" s="79" t="s">
        <v>58</v>
      </c>
      <c r="L58" s="66"/>
      <c r="M58" s="66"/>
      <c r="N58" s="67"/>
      <c r="O58" s="66"/>
      <c r="P58" s="81"/>
      <c r="Q58" s="66"/>
      <c r="R58" s="66"/>
      <c r="S58" s="66"/>
      <c r="T58" s="66"/>
      <c r="U58" s="66"/>
      <c r="V58" s="66"/>
    </row>
    <row r="59" spans="1:22" ht="25.5" x14ac:dyDescent="0.25">
      <c r="A59" s="72" t="s">
        <v>56</v>
      </c>
      <c r="B59" s="72"/>
      <c r="C59" s="72"/>
      <c r="D59" s="72"/>
      <c r="E59" s="72"/>
      <c r="F59" s="80">
        <v>1147319.1000000001</v>
      </c>
      <c r="G59" s="76" t="s">
        <v>57</v>
      </c>
      <c r="H59" s="77">
        <v>201800010008207</v>
      </c>
      <c r="I59" s="78">
        <v>45078</v>
      </c>
      <c r="J59" s="78">
        <v>45078</v>
      </c>
      <c r="K59" s="79" t="s">
        <v>58</v>
      </c>
      <c r="L59" s="66"/>
      <c r="M59" s="66"/>
      <c r="N59" s="67"/>
      <c r="O59" s="66"/>
      <c r="P59" s="81"/>
      <c r="Q59" s="66"/>
      <c r="R59" s="66"/>
      <c r="S59" s="66"/>
      <c r="T59" s="66"/>
      <c r="U59" s="66"/>
      <c r="V59" s="66"/>
    </row>
    <row r="60" spans="1:22" x14ac:dyDescent="0.25">
      <c r="A60" s="72" t="s">
        <v>59</v>
      </c>
      <c r="B60" s="72"/>
      <c r="C60" s="72"/>
      <c r="D60" s="72"/>
      <c r="E60" s="72"/>
      <c r="F60" s="75">
        <v>1250000</v>
      </c>
      <c r="G60" s="76" t="s">
        <v>57</v>
      </c>
      <c r="H60" s="77"/>
      <c r="I60" s="78">
        <v>45108</v>
      </c>
      <c r="J60" s="78">
        <v>45108</v>
      </c>
      <c r="K60" s="76"/>
      <c r="L60" s="66"/>
      <c r="M60" s="66"/>
      <c r="N60" s="67"/>
      <c r="O60" s="66"/>
      <c r="P60" s="81"/>
      <c r="Q60" s="66"/>
      <c r="R60" s="66"/>
      <c r="S60" s="66"/>
      <c r="T60" s="66"/>
      <c r="U60" s="66"/>
      <c r="V60" s="66"/>
    </row>
    <row r="61" spans="1:22" x14ac:dyDescent="0.25">
      <c r="A61" s="72" t="s">
        <v>59</v>
      </c>
      <c r="B61" s="72"/>
      <c r="C61" s="72"/>
      <c r="D61" s="72"/>
      <c r="E61" s="72"/>
      <c r="F61" s="75">
        <v>1250000</v>
      </c>
      <c r="G61" s="76" t="s">
        <v>57</v>
      </c>
      <c r="H61" s="77"/>
      <c r="I61" s="78">
        <v>45139</v>
      </c>
      <c r="J61" s="78">
        <v>45139</v>
      </c>
      <c r="K61" s="76"/>
      <c r="L61" s="66"/>
      <c r="M61" s="66"/>
      <c r="N61" s="67"/>
      <c r="O61" s="66"/>
      <c r="P61" s="81"/>
      <c r="Q61" s="66"/>
      <c r="R61" s="66"/>
      <c r="S61" s="66"/>
      <c r="T61" s="66"/>
      <c r="U61" s="66"/>
      <c r="V61" s="66"/>
    </row>
    <row r="62" spans="1:22" ht="25.5" x14ac:dyDescent="0.25">
      <c r="A62" s="72" t="s">
        <v>60</v>
      </c>
      <c r="B62" s="72"/>
      <c r="C62" s="72"/>
      <c r="D62" s="72"/>
      <c r="E62" s="72"/>
      <c r="F62" s="75">
        <v>32027.51</v>
      </c>
      <c r="G62" s="76" t="s">
        <v>57</v>
      </c>
      <c r="H62" s="77">
        <v>201800010008207</v>
      </c>
      <c r="I62" s="78">
        <v>44927</v>
      </c>
      <c r="J62" s="78">
        <v>44958</v>
      </c>
      <c r="K62" s="79" t="s">
        <v>58</v>
      </c>
      <c r="L62" s="66"/>
      <c r="M62" s="66"/>
      <c r="N62" s="67"/>
      <c r="O62" s="66"/>
      <c r="P62" s="81"/>
      <c r="Q62" s="66"/>
      <c r="R62" s="66"/>
      <c r="S62" s="66"/>
      <c r="T62" s="66"/>
      <c r="U62" s="66"/>
      <c r="V62" s="66"/>
    </row>
    <row r="63" spans="1:22" ht="25.5" x14ac:dyDescent="0.25">
      <c r="A63" s="72" t="s">
        <v>60</v>
      </c>
      <c r="B63" s="72"/>
      <c r="C63" s="72"/>
      <c r="D63" s="72"/>
      <c r="E63" s="72"/>
      <c r="F63" s="75">
        <v>33762</v>
      </c>
      <c r="G63" s="76" t="s">
        <v>57</v>
      </c>
      <c r="H63" s="77">
        <v>201800010008207</v>
      </c>
      <c r="I63" s="78">
        <v>44958</v>
      </c>
      <c r="J63" s="78">
        <v>44958</v>
      </c>
      <c r="K63" s="79" t="s">
        <v>58</v>
      </c>
      <c r="L63" s="66"/>
      <c r="M63" s="66"/>
      <c r="N63" s="67"/>
      <c r="O63" s="66"/>
      <c r="P63" s="81"/>
      <c r="Q63" s="66"/>
      <c r="R63" s="66"/>
      <c r="S63" s="66"/>
      <c r="T63" s="66"/>
      <c r="U63" s="66"/>
      <c r="V63" s="66"/>
    </row>
    <row r="64" spans="1:22" ht="25.5" x14ac:dyDescent="0.25">
      <c r="A64" s="72" t="s">
        <v>60</v>
      </c>
      <c r="B64" s="72"/>
      <c r="C64" s="72"/>
      <c r="D64" s="72"/>
      <c r="E64" s="72"/>
      <c r="F64" s="75">
        <v>31042.04</v>
      </c>
      <c r="G64" s="76" t="s">
        <v>57</v>
      </c>
      <c r="H64" s="77">
        <v>201800010008207</v>
      </c>
      <c r="I64" s="78">
        <v>44986</v>
      </c>
      <c r="J64" s="78">
        <v>44986</v>
      </c>
      <c r="K64" s="79" t="s">
        <v>58</v>
      </c>
      <c r="L64" s="66"/>
      <c r="M64" s="66"/>
      <c r="N64" s="67"/>
      <c r="O64" s="66"/>
      <c r="P64" s="81"/>
      <c r="Q64" s="66"/>
      <c r="R64" s="66"/>
      <c r="S64" s="66"/>
      <c r="T64" s="66"/>
      <c r="U64" s="66"/>
      <c r="V64" s="66"/>
    </row>
    <row r="65" spans="1:22" ht="25.5" x14ac:dyDescent="0.25">
      <c r="A65" s="72" t="s">
        <v>60</v>
      </c>
      <c r="B65" s="72"/>
      <c r="C65" s="72"/>
      <c r="D65" s="72"/>
      <c r="E65" s="72"/>
      <c r="F65" s="75">
        <v>31042.04</v>
      </c>
      <c r="G65" s="76" t="s">
        <v>57</v>
      </c>
      <c r="H65" s="77">
        <v>201800010008207</v>
      </c>
      <c r="I65" s="78">
        <v>45017</v>
      </c>
      <c r="J65" s="78">
        <v>45017</v>
      </c>
      <c r="K65" s="79" t="s">
        <v>58</v>
      </c>
      <c r="L65" s="66"/>
      <c r="M65" s="66"/>
      <c r="N65" s="67"/>
      <c r="O65" s="66"/>
      <c r="P65" s="81"/>
      <c r="Q65" s="66"/>
      <c r="R65" s="66"/>
      <c r="S65" s="66"/>
      <c r="T65" s="66"/>
      <c r="U65" s="66"/>
      <c r="V65" s="66"/>
    </row>
    <row r="66" spans="1:22" ht="25.5" x14ac:dyDescent="0.25">
      <c r="A66" s="72" t="s">
        <v>60</v>
      </c>
      <c r="B66" s="72"/>
      <c r="C66" s="72"/>
      <c r="D66" s="72"/>
      <c r="E66" s="72"/>
      <c r="F66" s="75">
        <v>31042.04</v>
      </c>
      <c r="G66" s="76" t="s">
        <v>57</v>
      </c>
      <c r="H66" s="77">
        <v>201800010008207</v>
      </c>
      <c r="I66" s="78">
        <v>45047</v>
      </c>
      <c r="J66" s="78">
        <v>45047</v>
      </c>
      <c r="K66" s="79" t="s">
        <v>58</v>
      </c>
      <c r="L66" s="66"/>
      <c r="M66" s="66"/>
      <c r="N66" s="67"/>
      <c r="O66" s="66"/>
      <c r="P66" s="81"/>
      <c r="Q66" s="66"/>
      <c r="R66" s="66"/>
      <c r="S66" s="66"/>
      <c r="T66" s="66"/>
      <c r="U66" s="66"/>
      <c r="V66" s="66"/>
    </row>
    <row r="67" spans="1:22" ht="25.5" x14ac:dyDescent="0.25">
      <c r="A67" s="72" t="s">
        <v>60</v>
      </c>
      <c r="B67" s="72"/>
      <c r="C67" s="72"/>
      <c r="D67" s="72"/>
      <c r="E67" s="72"/>
      <c r="F67" s="75">
        <v>31042.04</v>
      </c>
      <c r="G67" s="76" t="s">
        <v>57</v>
      </c>
      <c r="H67" s="77">
        <v>201800010008207</v>
      </c>
      <c r="I67" s="78">
        <v>45078</v>
      </c>
      <c r="J67" s="78">
        <v>45078</v>
      </c>
      <c r="K67" s="79" t="s">
        <v>58</v>
      </c>
      <c r="L67" s="66"/>
      <c r="M67" s="66"/>
      <c r="N67" s="67"/>
      <c r="O67" s="66"/>
      <c r="P67" s="81"/>
      <c r="Q67" s="66"/>
      <c r="R67" s="66"/>
      <c r="S67" s="66"/>
      <c r="T67" s="66"/>
      <c r="U67" s="66"/>
      <c r="V67" s="66"/>
    </row>
    <row r="68" spans="1:22" ht="25.5" x14ac:dyDescent="0.25">
      <c r="A68" s="72" t="s">
        <v>61</v>
      </c>
      <c r="B68" s="72"/>
      <c r="C68" s="72"/>
      <c r="D68" s="72"/>
      <c r="E68" s="72"/>
      <c r="F68" s="75">
        <v>64820.97</v>
      </c>
      <c r="G68" s="76" t="s">
        <v>62</v>
      </c>
      <c r="H68" s="77">
        <v>201800010008207</v>
      </c>
      <c r="I68" s="78">
        <v>44927</v>
      </c>
      <c r="J68" s="78">
        <v>44927</v>
      </c>
      <c r="K68" s="79" t="s">
        <v>58</v>
      </c>
      <c r="L68" s="66"/>
      <c r="M68" s="66"/>
      <c r="N68" s="67"/>
      <c r="O68" s="66"/>
      <c r="P68" s="81"/>
      <c r="Q68" s="66"/>
      <c r="R68" s="66"/>
      <c r="S68" s="66"/>
      <c r="T68" s="66"/>
      <c r="U68" s="66"/>
      <c r="V68" s="66"/>
    </row>
    <row r="69" spans="1:22" ht="25.5" x14ac:dyDescent="0.25">
      <c r="A69" s="72" t="s">
        <v>61</v>
      </c>
      <c r="B69" s="72"/>
      <c r="C69" s="72"/>
      <c r="D69" s="72"/>
      <c r="E69" s="72"/>
      <c r="F69" s="79">
        <v>61637.65</v>
      </c>
      <c r="G69" s="76" t="s">
        <v>62</v>
      </c>
      <c r="H69" s="77">
        <v>201800010008207</v>
      </c>
      <c r="I69" s="78">
        <v>44958</v>
      </c>
      <c r="J69" s="78">
        <v>44958</v>
      </c>
      <c r="K69" s="79" t="s">
        <v>58</v>
      </c>
      <c r="L69" s="66"/>
      <c r="M69" s="66"/>
      <c r="N69" s="67"/>
      <c r="O69" s="66"/>
      <c r="P69" s="81"/>
      <c r="Q69" s="66"/>
      <c r="R69" s="66"/>
      <c r="S69" s="66"/>
      <c r="T69" s="66"/>
      <c r="U69" s="66"/>
      <c r="V69" s="66"/>
    </row>
    <row r="70" spans="1:22" ht="25.5" x14ac:dyDescent="0.25">
      <c r="A70" s="72" t="s">
        <v>61</v>
      </c>
      <c r="B70" s="72"/>
      <c r="C70" s="72"/>
      <c r="D70" s="72"/>
      <c r="E70" s="72"/>
      <c r="F70" s="75">
        <v>65019.62</v>
      </c>
      <c r="G70" s="76" t="s">
        <v>62</v>
      </c>
      <c r="H70" s="77">
        <v>201800010008207</v>
      </c>
      <c r="I70" s="78">
        <v>44986</v>
      </c>
      <c r="J70" s="78">
        <v>44986</v>
      </c>
      <c r="K70" s="79" t="s">
        <v>58</v>
      </c>
      <c r="L70" s="66"/>
      <c r="M70" s="66"/>
      <c r="N70" s="67"/>
      <c r="O70" s="66"/>
      <c r="P70" s="81"/>
      <c r="Q70" s="66"/>
      <c r="R70" s="66"/>
      <c r="S70" s="66"/>
      <c r="T70" s="66"/>
      <c r="U70" s="66"/>
      <c r="V70" s="66"/>
    </row>
    <row r="71" spans="1:22" ht="25.5" x14ac:dyDescent="0.25">
      <c r="A71" s="72" t="s">
        <v>61</v>
      </c>
      <c r="B71" s="72"/>
      <c r="C71" s="72"/>
      <c r="D71" s="72"/>
      <c r="E71" s="72"/>
      <c r="F71" s="75">
        <v>73540.649999999994</v>
      </c>
      <c r="G71" s="76" t="s">
        <v>62</v>
      </c>
      <c r="H71" s="77">
        <v>201800010008207</v>
      </c>
      <c r="I71" s="78">
        <v>45017</v>
      </c>
      <c r="J71" s="78">
        <v>45017</v>
      </c>
      <c r="K71" s="79" t="s">
        <v>58</v>
      </c>
      <c r="L71" s="66"/>
      <c r="M71" s="66"/>
      <c r="N71" s="67"/>
      <c r="O71" s="66"/>
      <c r="P71" s="81"/>
      <c r="Q71" s="66"/>
      <c r="R71" s="66"/>
      <c r="S71" s="66"/>
      <c r="T71" s="66"/>
      <c r="U71" s="66"/>
      <c r="V71" s="66"/>
    </row>
    <row r="72" spans="1:22" ht="25.5" x14ac:dyDescent="0.25">
      <c r="A72" s="72" t="s">
        <v>61</v>
      </c>
      <c r="B72" s="72"/>
      <c r="C72" s="72"/>
      <c r="D72" s="72"/>
      <c r="E72" s="72"/>
      <c r="F72" s="75">
        <v>61280.02</v>
      </c>
      <c r="G72" s="76" t="s">
        <v>62</v>
      </c>
      <c r="H72" s="77">
        <v>201800010008207</v>
      </c>
      <c r="I72" s="78">
        <v>45047</v>
      </c>
      <c r="J72" s="78">
        <v>45047</v>
      </c>
      <c r="K72" s="79" t="s">
        <v>58</v>
      </c>
      <c r="L72" s="66"/>
      <c r="M72" s="66"/>
      <c r="N72" s="67"/>
      <c r="O72" s="66"/>
      <c r="P72" s="81"/>
      <c r="Q72" s="66"/>
      <c r="R72" s="66"/>
      <c r="S72" s="66"/>
      <c r="T72" s="66"/>
      <c r="U72" s="66"/>
      <c r="V72" s="66"/>
    </row>
    <row r="73" spans="1:22" ht="25.5" customHeight="1" x14ac:dyDescent="0.25">
      <c r="A73" s="72" t="s">
        <v>61</v>
      </c>
      <c r="B73" s="72"/>
      <c r="C73" s="72"/>
      <c r="D73" s="72"/>
      <c r="E73" s="72"/>
      <c r="F73" s="75">
        <v>61161.97</v>
      </c>
      <c r="G73" s="76" t="s">
        <v>62</v>
      </c>
      <c r="H73" s="77">
        <v>201800010008207</v>
      </c>
      <c r="I73" s="78">
        <v>45078</v>
      </c>
      <c r="J73" s="78">
        <v>45078</v>
      </c>
      <c r="K73" s="79" t="s">
        <v>58</v>
      </c>
      <c r="L73" s="66"/>
      <c r="M73" s="66"/>
      <c r="N73" s="67"/>
      <c r="O73" s="66"/>
      <c r="P73" s="81"/>
      <c r="Q73" s="66"/>
      <c r="R73" s="66"/>
      <c r="S73" s="66"/>
      <c r="T73" s="66"/>
      <c r="U73" s="66"/>
      <c r="V73" s="66"/>
    </row>
    <row r="74" spans="1:22" x14ac:dyDescent="0.25">
      <c r="A74" s="72" t="s">
        <v>63</v>
      </c>
      <c r="B74" s="72"/>
      <c r="C74" s="72"/>
      <c r="D74" s="72"/>
      <c r="E74" s="72"/>
      <c r="F74" s="75">
        <v>100000</v>
      </c>
      <c r="G74" s="76" t="s">
        <v>62</v>
      </c>
      <c r="H74" s="77"/>
      <c r="I74" s="78">
        <v>45108</v>
      </c>
      <c r="J74" s="78">
        <v>45108</v>
      </c>
      <c r="K74" s="79"/>
      <c r="L74" s="66"/>
      <c r="M74" s="66"/>
      <c r="N74" s="67"/>
      <c r="O74" s="66"/>
      <c r="P74" s="81"/>
      <c r="Q74" s="66"/>
      <c r="R74" s="66"/>
      <c r="S74" s="66"/>
      <c r="T74" s="66"/>
      <c r="U74" s="66"/>
      <c r="V74" s="66"/>
    </row>
    <row r="75" spans="1:22" x14ac:dyDescent="0.25">
      <c r="A75" s="72" t="s">
        <v>63</v>
      </c>
      <c r="B75" s="72"/>
      <c r="C75" s="72"/>
      <c r="D75" s="72"/>
      <c r="E75" s="72"/>
      <c r="F75" s="75">
        <v>100000</v>
      </c>
      <c r="G75" s="76" t="s">
        <v>62</v>
      </c>
      <c r="H75" s="77"/>
      <c r="I75" s="78">
        <v>45139</v>
      </c>
      <c r="J75" s="78">
        <v>45139</v>
      </c>
      <c r="K75" s="79"/>
      <c r="L75" s="66"/>
      <c r="M75" s="66"/>
      <c r="N75" s="67"/>
      <c r="O75" s="66"/>
      <c r="P75" s="81"/>
      <c r="Q75" s="66"/>
      <c r="R75" s="66"/>
      <c r="S75" s="66"/>
      <c r="T75" s="66"/>
      <c r="U75" s="66"/>
      <c r="V75" s="66"/>
    </row>
    <row r="76" spans="1:22" ht="38.25" x14ac:dyDescent="0.25">
      <c r="A76" s="72" t="s">
        <v>64</v>
      </c>
      <c r="B76" s="72"/>
      <c r="C76" s="72"/>
      <c r="D76" s="72"/>
      <c r="E76" s="72"/>
      <c r="F76" s="75">
        <v>241634.79</v>
      </c>
      <c r="G76" s="76" t="s">
        <v>62</v>
      </c>
      <c r="H76" s="77">
        <v>202200010028542</v>
      </c>
      <c r="I76" s="78" t="s">
        <v>65</v>
      </c>
      <c r="J76" s="78">
        <v>45139</v>
      </c>
      <c r="K76" s="82" t="s">
        <v>66</v>
      </c>
      <c r="L76" s="66"/>
      <c r="M76" s="66"/>
      <c r="N76" s="67"/>
      <c r="O76" s="66"/>
      <c r="P76" s="81"/>
      <c r="Q76" s="66"/>
      <c r="R76" s="66"/>
      <c r="S76" s="66"/>
      <c r="T76" s="66"/>
      <c r="U76" s="66"/>
      <c r="V76" s="66"/>
    </row>
    <row r="77" spans="1:22" ht="38.25" x14ac:dyDescent="0.25">
      <c r="A77" s="72" t="s">
        <v>64</v>
      </c>
      <c r="B77" s="72"/>
      <c r="C77" s="72"/>
      <c r="D77" s="72"/>
      <c r="E77" s="72"/>
      <c r="F77" s="75">
        <v>442351.27</v>
      </c>
      <c r="G77" s="76" t="s">
        <v>62</v>
      </c>
      <c r="H77" s="77">
        <v>202300010025240</v>
      </c>
      <c r="I77" s="78" t="s">
        <v>67</v>
      </c>
      <c r="J77" s="78">
        <v>45139</v>
      </c>
      <c r="K77" s="82" t="s">
        <v>66</v>
      </c>
      <c r="L77" s="66"/>
      <c r="M77" s="66"/>
      <c r="N77" s="67"/>
      <c r="O77" s="66"/>
      <c r="P77" s="81"/>
      <c r="Q77" s="66"/>
      <c r="R77" s="66"/>
      <c r="S77" s="66"/>
      <c r="T77" s="66"/>
      <c r="U77" s="66"/>
      <c r="V77" s="66"/>
    </row>
    <row r="78" spans="1:22" x14ac:dyDescent="0.25">
      <c r="A78" s="72" t="s">
        <v>68</v>
      </c>
      <c r="B78" s="72"/>
      <c r="C78" s="72"/>
      <c r="D78" s="72"/>
      <c r="E78" s="72"/>
      <c r="F78" s="75"/>
      <c r="G78" s="79"/>
      <c r="H78" s="79"/>
      <c r="I78" s="83"/>
      <c r="J78" s="83"/>
      <c r="K78" s="79"/>
      <c r="L78" s="66"/>
      <c r="M78" s="66"/>
      <c r="N78" s="67"/>
      <c r="O78" s="66"/>
      <c r="P78" s="81"/>
      <c r="Q78" s="66"/>
      <c r="R78" s="66"/>
      <c r="S78" s="66"/>
      <c r="T78" s="66"/>
      <c r="U78" s="66"/>
      <c r="V78" s="66"/>
    </row>
    <row r="79" spans="1:22" ht="25.5" x14ac:dyDescent="0.25">
      <c r="A79" s="72" t="s">
        <v>69</v>
      </c>
      <c r="B79" s="72"/>
      <c r="C79" s="72"/>
      <c r="D79" s="72"/>
      <c r="E79" s="72"/>
      <c r="F79" s="75">
        <v>2145.2600000000002</v>
      </c>
      <c r="G79" s="76" t="s">
        <v>57</v>
      </c>
      <c r="H79" s="77">
        <v>201800010008207</v>
      </c>
      <c r="I79" s="78">
        <v>44986</v>
      </c>
      <c r="J79" s="78">
        <v>44986</v>
      </c>
      <c r="K79" s="79" t="s">
        <v>58</v>
      </c>
      <c r="L79" s="66"/>
      <c r="M79" s="66"/>
      <c r="N79" s="67"/>
      <c r="O79" s="66"/>
      <c r="P79" s="81"/>
      <c r="Q79" s="66"/>
      <c r="R79" s="66"/>
      <c r="S79" s="66"/>
      <c r="T79" s="66"/>
      <c r="U79" s="66"/>
      <c r="V79" s="66"/>
    </row>
    <row r="80" spans="1:22" ht="25.5" x14ac:dyDescent="0.25">
      <c r="A80" s="72" t="s">
        <v>69</v>
      </c>
      <c r="B80" s="72"/>
      <c r="C80" s="72"/>
      <c r="D80" s="72"/>
      <c r="E80" s="72"/>
      <c r="F80" s="75">
        <v>27579.08</v>
      </c>
      <c r="G80" s="76" t="s">
        <v>57</v>
      </c>
      <c r="H80" s="77">
        <v>201800010008207</v>
      </c>
      <c r="I80" s="78">
        <v>45017</v>
      </c>
      <c r="J80" s="78">
        <v>45017</v>
      </c>
      <c r="K80" s="79" t="s">
        <v>58</v>
      </c>
      <c r="L80" s="66"/>
      <c r="M80" s="66"/>
      <c r="N80" s="67"/>
      <c r="O80" s="66"/>
      <c r="P80" s="81"/>
      <c r="Q80" s="66"/>
      <c r="R80" s="66"/>
      <c r="S80" s="66"/>
      <c r="T80" s="66"/>
      <c r="U80" s="66"/>
      <c r="V80" s="66"/>
    </row>
    <row r="81" spans="1:22" ht="25.5" x14ac:dyDescent="0.25">
      <c r="A81" s="72" t="s">
        <v>69</v>
      </c>
      <c r="B81" s="72"/>
      <c r="C81" s="72"/>
      <c r="D81" s="72"/>
      <c r="E81" s="72"/>
      <c r="F81" s="75">
        <v>9245.66</v>
      </c>
      <c r="G81" s="76" t="s">
        <v>57</v>
      </c>
      <c r="H81" s="77">
        <v>201800010008207</v>
      </c>
      <c r="I81" s="78">
        <v>45078</v>
      </c>
      <c r="J81" s="78">
        <v>45078</v>
      </c>
      <c r="K81" s="79" t="s">
        <v>58</v>
      </c>
      <c r="L81" s="66"/>
      <c r="M81" s="66"/>
      <c r="N81" s="67"/>
      <c r="O81" s="66"/>
      <c r="P81" s="81"/>
      <c r="Q81" s="66"/>
      <c r="R81" s="66"/>
      <c r="S81" s="66"/>
      <c r="T81" s="66"/>
      <c r="U81" s="66"/>
      <c r="V81" s="66"/>
    </row>
    <row r="82" spans="1:22" x14ac:dyDescent="0.25">
      <c r="A82" s="72" t="s">
        <v>70</v>
      </c>
      <c r="B82" s="72"/>
      <c r="C82" s="72"/>
      <c r="D82" s="72"/>
      <c r="E82" s="72"/>
      <c r="F82" s="75"/>
      <c r="G82" s="76"/>
      <c r="H82" s="77"/>
      <c r="I82" s="78"/>
      <c r="J82" s="78"/>
      <c r="K82" s="79"/>
      <c r="L82" s="66"/>
      <c r="M82" s="66"/>
      <c r="N82" s="67"/>
      <c r="O82" s="66"/>
      <c r="P82" s="81"/>
      <c r="Q82" s="66"/>
      <c r="R82" s="66"/>
      <c r="S82" s="66"/>
      <c r="T82" s="66"/>
      <c r="U82" s="66"/>
      <c r="V82" s="66"/>
    </row>
    <row r="83" spans="1:22" x14ac:dyDescent="0.25">
      <c r="A83" s="84" t="s">
        <v>71</v>
      </c>
      <c r="B83" s="84"/>
      <c r="C83" s="84"/>
      <c r="D83" s="84"/>
      <c r="E83" s="84"/>
      <c r="F83" s="85">
        <f>SUM(F53:F81)</f>
        <v>12188315.829999994</v>
      </c>
      <c r="G83" s="86"/>
      <c r="H83" s="86"/>
      <c r="I83" s="86"/>
      <c r="J83" s="87"/>
      <c r="K83" s="86"/>
      <c r="L83" s="66"/>
      <c r="M83" s="66"/>
      <c r="N83" s="67"/>
      <c r="O83" s="66"/>
      <c r="P83" s="81"/>
      <c r="Q83" s="66"/>
      <c r="R83" s="66"/>
      <c r="S83" s="66"/>
      <c r="T83" s="66"/>
      <c r="U83" s="66"/>
      <c r="V83" s="66"/>
    </row>
    <row r="84" spans="1:22" x14ac:dyDescent="0.25">
      <c r="A84" s="88" t="s">
        <v>72</v>
      </c>
      <c r="B84" s="88"/>
      <c r="C84" s="88"/>
      <c r="D84" s="88"/>
      <c r="E84" s="88"/>
      <c r="F84" s="88"/>
      <c r="G84" s="88"/>
      <c r="H84" s="88"/>
      <c r="I84" s="81"/>
      <c r="J84" s="81"/>
      <c r="K84" s="81"/>
      <c r="L84" s="81"/>
      <c r="M84" s="81"/>
      <c r="N84" s="89"/>
      <c r="O84" s="81"/>
      <c r="P84" s="66"/>
      <c r="Q84" s="66"/>
      <c r="R84" s="66"/>
      <c r="S84" s="66"/>
      <c r="T84" s="66"/>
      <c r="U84" s="66"/>
      <c r="V84" s="66"/>
    </row>
    <row r="85" spans="1:22" ht="15.75" thickBot="1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66"/>
      <c r="Q85" s="66"/>
      <c r="R85" s="66"/>
      <c r="S85" s="66"/>
      <c r="T85" s="66"/>
      <c r="U85" s="66"/>
      <c r="V85" s="66"/>
    </row>
    <row r="86" spans="1:22" ht="15.75" customHeight="1" x14ac:dyDescent="0.25">
      <c r="A86" s="91" t="s">
        <v>73</v>
      </c>
      <c r="B86" s="92"/>
      <c r="C86" s="92"/>
      <c r="D86" s="92"/>
      <c r="E86" s="92"/>
      <c r="F86" s="92"/>
      <c r="G86" s="92"/>
      <c r="H86" s="92"/>
      <c r="I86" s="92"/>
      <c r="J86" s="92"/>
      <c r="K86" s="93"/>
      <c r="L86" s="94"/>
      <c r="M86" s="88"/>
      <c r="N86" s="88"/>
      <c r="O86" s="88"/>
      <c r="P86" s="66"/>
      <c r="Q86" s="66"/>
      <c r="R86" s="66"/>
      <c r="S86" s="66"/>
      <c r="T86" s="66"/>
      <c r="U86" s="66"/>
      <c r="V86" s="66"/>
    </row>
    <row r="87" spans="1:22" x14ac:dyDescent="0.25">
      <c r="A87" s="95"/>
      <c r="B87" s="88"/>
      <c r="C87" s="88"/>
      <c r="D87" s="88"/>
      <c r="E87" s="88"/>
      <c r="F87" s="88"/>
      <c r="G87" s="88"/>
      <c r="H87" s="88"/>
      <c r="I87" s="88"/>
      <c r="J87" s="88"/>
      <c r="K87" s="96"/>
      <c r="L87" s="88"/>
      <c r="M87" s="88"/>
      <c r="N87" s="88"/>
      <c r="O87" s="88"/>
      <c r="P87" s="66"/>
      <c r="Q87" s="66"/>
      <c r="R87" s="66"/>
      <c r="S87" s="66"/>
      <c r="T87" s="66"/>
      <c r="U87" s="66"/>
      <c r="V87" s="66"/>
    </row>
    <row r="88" spans="1:22" x14ac:dyDescent="0.25">
      <c r="A88" s="95"/>
      <c r="B88" s="88"/>
      <c r="C88" s="88"/>
      <c r="D88" s="88"/>
      <c r="E88" s="88"/>
      <c r="F88" s="88"/>
      <c r="G88" s="88"/>
      <c r="H88" s="88"/>
      <c r="I88" s="88"/>
      <c r="J88" s="88"/>
      <c r="K88" s="96"/>
      <c r="L88" s="88"/>
      <c r="M88" s="88"/>
      <c r="N88" s="88"/>
      <c r="O88" s="88"/>
      <c r="P88" s="66"/>
      <c r="Q88" s="66"/>
      <c r="R88" s="66"/>
      <c r="S88" s="66"/>
      <c r="T88" s="66"/>
      <c r="U88" s="66"/>
      <c r="V88" s="66"/>
    </row>
    <row r="89" spans="1:22" ht="15.75" thickBot="1" x14ac:dyDescent="0.3">
      <c r="A89" s="97"/>
      <c r="B89" s="98"/>
      <c r="C89" s="98"/>
      <c r="D89" s="98"/>
      <c r="E89" s="98"/>
      <c r="F89" s="98"/>
      <c r="G89" s="98"/>
      <c r="H89" s="98"/>
      <c r="I89" s="98"/>
      <c r="J89" s="98"/>
      <c r="K89" s="99"/>
      <c r="L89" s="88"/>
      <c r="M89" s="88"/>
      <c r="N89" s="88"/>
      <c r="O89" s="88"/>
      <c r="P89" s="66"/>
      <c r="Q89" s="66"/>
      <c r="R89" s="66"/>
      <c r="S89" s="66"/>
      <c r="T89" s="66"/>
      <c r="U89" s="66"/>
      <c r="V89" s="66"/>
    </row>
    <row r="90" spans="1:22" x14ac:dyDescent="0.25">
      <c r="A90" s="66"/>
      <c r="B90" s="66"/>
      <c r="C90" s="67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7"/>
      <c r="O90" s="66"/>
      <c r="P90" s="66"/>
      <c r="Q90" s="66"/>
      <c r="R90" s="66"/>
      <c r="S90" s="66"/>
      <c r="T90" s="66"/>
      <c r="U90" s="66"/>
      <c r="V90" s="66"/>
    </row>
    <row r="91" spans="1:22" x14ac:dyDescent="0.25">
      <c r="A91" s="88" t="s">
        <v>74</v>
      </c>
      <c r="B91" s="88"/>
      <c r="C91" s="88"/>
      <c r="D91" s="88"/>
      <c r="E91" s="88"/>
      <c r="F91" s="88"/>
      <c r="G91" s="88"/>
      <c r="H91" s="88"/>
      <c r="I91" s="66"/>
      <c r="J91" s="66"/>
      <c r="K91" s="66"/>
      <c r="L91" s="66"/>
      <c r="M91" s="66"/>
      <c r="N91" s="67"/>
      <c r="O91" s="66"/>
      <c r="P91" s="66"/>
      <c r="Q91" s="66"/>
      <c r="R91" s="66"/>
      <c r="S91" s="66"/>
      <c r="T91" s="66"/>
      <c r="U91" s="66"/>
      <c r="V91" s="66"/>
    </row>
    <row r="92" spans="1:22" x14ac:dyDescent="0.25">
      <c r="A92" s="66"/>
      <c r="B92" s="66"/>
      <c r="C92" s="67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7"/>
      <c r="O92" s="66"/>
      <c r="P92" s="66"/>
      <c r="Q92" s="66"/>
      <c r="R92" s="66"/>
      <c r="S92" s="66"/>
      <c r="T92" s="66"/>
      <c r="U92" s="66"/>
      <c r="V92" s="66"/>
    </row>
    <row r="93" spans="1:22" x14ac:dyDescent="0.25">
      <c r="A93" s="66"/>
      <c r="B93" s="66"/>
      <c r="C93" s="67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7"/>
      <c r="O93" s="66"/>
      <c r="P93" s="66"/>
      <c r="Q93" s="66"/>
      <c r="R93" s="66"/>
      <c r="S93" s="66"/>
      <c r="T93" s="66"/>
      <c r="U93" s="66"/>
      <c r="V93" s="66"/>
    </row>
    <row r="94" spans="1:22" x14ac:dyDescent="0.25">
      <c r="A94" s="66"/>
      <c r="B94" s="66"/>
      <c r="C94" s="67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7"/>
      <c r="O94" s="66"/>
      <c r="P94" s="66"/>
      <c r="Q94" s="66"/>
      <c r="R94" s="66"/>
      <c r="S94" s="66"/>
      <c r="T94" s="66"/>
      <c r="U94" s="66"/>
      <c r="V94" s="66"/>
    </row>
    <row r="95" spans="1:22" x14ac:dyDescent="0.25">
      <c r="A95" s="66"/>
      <c r="B95" s="66"/>
      <c r="C95" s="67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7"/>
      <c r="O95" s="66"/>
      <c r="P95" s="66"/>
      <c r="Q95" s="66"/>
      <c r="R95" s="66"/>
      <c r="S95" s="66"/>
      <c r="T95" s="66"/>
      <c r="U95" s="66"/>
      <c r="V95" s="66"/>
    </row>
    <row r="96" spans="1:22" x14ac:dyDescent="0.25">
      <c r="A96" s="66"/>
      <c r="B96" s="66"/>
      <c r="C96" s="67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7"/>
      <c r="O96" s="66"/>
      <c r="P96" s="66"/>
      <c r="Q96" s="66"/>
      <c r="R96" s="66"/>
      <c r="S96" s="66"/>
      <c r="T96" s="66"/>
      <c r="U96" s="66"/>
      <c r="V96" s="66"/>
    </row>
    <row r="97" spans="1:22" x14ac:dyDescent="0.25">
      <c r="A97" s="66"/>
      <c r="B97" s="66"/>
      <c r="C97" s="67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7"/>
      <c r="O97" s="66"/>
      <c r="P97" s="66"/>
      <c r="Q97" s="66"/>
      <c r="R97" s="66"/>
      <c r="S97" s="66"/>
      <c r="T97" s="66"/>
      <c r="U97" s="66"/>
      <c r="V97" s="66"/>
    </row>
    <row r="98" spans="1:22" x14ac:dyDescent="0.25">
      <c r="A98" s="66"/>
      <c r="B98" s="66"/>
      <c r="C98" s="67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7"/>
      <c r="O98" s="66"/>
      <c r="P98" s="66"/>
      <c r="Q98" s="66"/>
      <c r="R98" s="66"/>
      <c r="S98" s="66"/>
      <c r="T98" s="66"/>
      <c r="U98" s="66"/>
      <c r="V98" s="66"/>
    </row>
    <row r="99" spans="1:22" x14ac:dyDescent="0.25">
      <c r="A99" s="66"/>
      <c r="B99" s="66"/>
      <c r="C99" s="67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7"/>
      <c r="O99" s="66"/>
      <c r="P99" s="66"/>
      <c r="Q99" s="66"/>
      <c r="R99" s="66"/>
      <c r="S99" s="66"/>
      <c r="T99" s="66"/>
      <c r="U99" s="66"/>
      <c r="V99" s="66"/>
    </row>
    <row r="100" spans="1:22" x14ac:dyDescent="0.25">
      <c r="A100" s="66"/>
      <c r="B100" s="66"/>
      <c r="C100" s="67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7"/>
      <c r="O100" s="66"/>
      <c r="P100" s="66"/>
      <c r="Q100" s="66"/>
      <c r="R100" s="66"/>
      <c r="S100" s="66"/>
      <c r="T100" s="66"/>
      <c r="U100" s="66"/>
      <c r="V100" s="66"/>
    </row>
    <row r="101" spans="1:22" x14ac:dyDescent="0.25">
      <c r="A101" s="66"/>
      <c r="B101" s="66"/>
      <c r="C101" s="67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7"/>
      <c r="O101" s="66"/>
      <c r="P101" s="66"/>
      <c r="Q101" s="66"/>
      <c r="R101" s="66"/>
      <c r="S101" s="66"/>
      <c r="T101" s="66"/>
      <c r="U101" s="66"/>
      <c r="V101" s="66"/>
    </row>
    <row r="102" spans="1:22" x14ac:dyDescent="0.25">
      <c r="A102" s="66"/>
      <c r="B102" s="66"/>
      <c r="C102" s="67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7"/>
      <c r="O102" s="66"/>
      <c r="P102" s="66"/>
      <c r="Q102" s="66"/>
      <c r="R102" s="66"/>
      <c r="S102" s="66"/>
      <c r="T102" s="66"/>
      <c r="U102" s="66"/>
      <c r="V102" s="66"/>
    </row>
    <row r="103" spans="1:22" x14ac:dyDescent="0.25">
      <c r="A103" s="66"/>
      <c r="B103" s="66"/>
      <c r="C103" s="67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7"/>
      <c r="O103" s="66"/>
      <c r="P103" s="66"/>
      <c r="Q103" s="66"/>
      <c r="R103" s="66"/>
      <c r="S103" s="66"/>
      <c r="T103" s="66"/>
      <c r="U103" s="66"/>
      <c r="V103" s="66"/>
    </row>
    <row r="104" spans="1:22" x14ac:dyDescent="0.25">
      <c r="A104" s="66"/>
      <c r="B104" s="66"/>
      <c r="C104" s="67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7"/>
      <c r="O104" s="66"/>
      <c r="P104" s="66"/>
      <c r="Q104" s="66"/>
      <c r="R104" s="66"/>
      <c r="S104" s="66"/>
      <c r="T104" s="66"/>
      <c r="U104" s="66"/>
      <c r="V104" s="66"/>
    </row>
    <row r="105" spans="1:22" x14ac:dyDescent="0.25">
      <c r="A105" s="100"/>
      <c r="B105" s="100"/>
      <c r="C105" s="101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1"/>
      <c r="O105" s="100"/>
      <c r="P105" s="100"/>
      <c r="Q105" s="100"/>
      <c r="R105" s="100"/>
      <c r="S105" s="100"/>
      <c r="T105" s="100"/>
      <c r="U105" s="100"/>
      <c r="V105" s="100"/>
    </row>
    <row r="106" spans="1:22" x14ac:dyDescent="0.25">
      <c r="A106" s="100"/>
      <c r="B106" s="100"/>
      <c r="C106" s="101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1"/>
      <c r="O106" s="100"/>
      <c r="P106" s="100"/>
      <c r="Q106" s="100"/>
      <c r="R106" s="100"/>
      <c r="S106" s="100"/>
      <c r="T106" s="100"/>
      <c r="U106" s="100"/>
      <c r="V106" s="100"/>
    </row>
    <row r="107" spans="1:22" x14ac:dyDescent="0.25">
      <c r="A107" s="100"/>
      <c r="B107" s="100"/>
      <c r="C107" s="101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1"/>
      <c r="O107" s="100"/>
      <c r="P107" s="100"/>
      <c r="Q107" s="100"/>
      <c r="R107" s="100"/>
      <c r="S107" s="100"/>
      <c r="T107" s="100"/>
      <c r="U107" s="100"/>
      <c r="V107" s="100"/>
    </row>
    <row r="108" spans="1:22" x14ac:dyDescent="0.25">
      <c r="A108" s="100"/>
      <c r="B108" s="100"/>
      <c r="C108" s="101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1"/>
      <c r="O108" s="100"/>
      <c r="P108" s="100"/>
      <c r="Q108" s="100"/>
      <c r="R108" s="100"/>
      <c r="S108" s="100"/>
      <c r="T108" s="100"/>
      <c r="U108" s="100"/>
      <c r="V108" s="100"/>
    </row>
    <row r="109" spans="1:22" x14ac:dyDescent="0.25">
      <c r="A109" s="100"/>
      <c r="B109" s="100"/>
      <c r="C109" s="101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1"/>
      <c r="O109" s="100"/>
      <c r="P109" s="100"/>
      <c r="Q109" s="100"/>
      <c r="R109" s="100"/>
      <c r="S109" s="100"/>
      <c r="T109" s="100"/>
      <c r="U109" s="100"/>
      <c r="V109" s="100"/>
    </row>
    <row r="110" spans="1:22" x14ac:dyDescent="0.25">
      <c r="A110" s="100"/>
      <c r="B110" s="100"/>
      <c r="C110" s="101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1"/>
      <c r="O110" s="100"/>
      <c r="P110" s="100"/>
      <c r="Q110" s="100"/>
      <c r="R110" s="100"/>
      <c r="S110" s="100"/>
      <c r="T110" s="100"/>
      <c r="U110" s="100"/>
      <c r="V110" s="100"/>
    </row>
    <row r="111" spans="1:22" x14ac:dyDescent="0.25">
      <c r="A111" s="100"/>
      <c r="B111" s="100"/>
      <c r="C111" s="101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1"/>
      <c r="O111" s="100"/>
      <c r="P111" s="100"/>
      <c r="Q111" s="100"/>
      <c r="R111" s="100"/>
      <c r="S111" s="100"/>
      <c r="T111" s="100"/>
      <c r="U111" s="100"/>
      <c r="V111" s="100"/>
    </row>
    <row r="112" spans="1:22" x14ac:dyDescent="0.25">
      <c r="A112" s="100"/>
      <c r="B112" s="100"/>
      <c r="C112" s="101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1"/>
      <c r="O112" s="100"/>
      <c r="P112" s="100"/>
      <c r="Q112" s="100"/>
      <c r="R112" s="100"/>
      <c r="S112" s="100"/>
      <c r="T112" s="100"/>
      <c r="U112" s="100"/>
      <c r="V112" s="100"/>
    </row>
    <row r="113" spans="1:22" x14ac:dyDescent="0.25">
      <c r="A113" s="100"/>
      <c r="B113" s="100"/>
      <c r="C113" s="101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1"/>
      <c r="O113" s="100"/>
      <c r="P113" s="100"/>
      <c r="Q113" s="100"/>
      <c r="R113" s="100"/>
      <c r="S113" s="100"/>
      <c r="T113" s="100"/>
      <c r="U113" s="100"/>
      <c r="V113" s="100"/>
    </row>
    <row r="114" spans="1:22" x14ac:dyDescent="0.25">
      <c r="A114" s="100"/>
      <c r="B114" s="100"/>
      <c r="C114" s="101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1"/>
      <c r="O114" s="100"/>
      <c r="P114" s="100"/>
      <c r="Q114" s="100"/>
      <c r="R114" s="100"/>
      <c r="S114" s="100"/>
      <c r="T114" s="100"/>
      <c r="U114" s="100"/>
      <c r="V114" s="100"/>
    </row>
    <row r="115" spans="1:22" x14ac:dyDescent="0.25">
      <c r="A115" s="100"/>
      <c r="B115" s="100"/>
      <c r="C115" s="101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1"/>
      <c r="O115" s="100"/>
      <c r="P115" s="100"/>
      <c r="Q115" s="100"/>
      <c r="R115" s="100"/>
      <c r="S115" s="100"/>
      <c r="T115" s="100"/>
      <c r="U115" s="100"/>
      <c r="V115" s="100"/>
    </row>
    <row r="116" spans="1:22" x14ac:dyDescent="0.25">
      <c r="A116" s="100"/>
      <c r="B116" s="100"/>
      <c r="C116" s="101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1"/>
      <c r="O116" s="100"/>
      <c r="P116" s="100"/>
      <c r="Q116" s="100"/>
      <c r="R116" s="100"/>
      <c r="S116" s="100"/>
      <c r="T116" s="100"/>
      <c r="U116" s="100"/>
      <c r="V116" s="100"/>
    </row>
    <row r="117" spans="1:22" x14ac:dyDescent="0.25">
      <c r="A117" s="100"/>
      <c r="B117" s="100"/>
      <c r="C117" s="101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1"/>
      <c r="O117" s="100"/>
      <c r="P117" s="100"/>
      <c r="Q117" s="100"/>
      <c r="R117" s="100"/>
      <c r="S117" s="100"/>
      <c r="T117" s="100"/>
      <c r="U117" s="100"/>
      <c r="V117" s="100"/>
    </row>
    <row r="118" spans="1:22" x14ac:dyDescent="0.25">
      <c r="A118" s="100"/>
      <c r="B118" s="100"/>
      <c r="C118" s="101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1"/>
      <c r="O118" s="100"/>
      <c r="P118" s="100"/>
      <c r="Q118" s="100"/>
      <c r="R118" s="100"/>
      <c r="S118" s="100"/>
      <c r="T118" s="100"/>
      <c r="U118" s="100"/>
      <c r="V118" s="100"/>
    </row>
    <row r="119" spans="1:22" x14ac:dyDescent="0.25">
      <c r="A119" s="100"/>
      <c r="B119" s="100"/>
      <c r="C119" s="101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1"/>
      <c r="O119" s="100"/>
      <c r="P119" s="100"/>
      <c r="Q119" s="100"/>
      <c r="R119" s="100"/>
      <c r="S119" s="100"/>
      <c r="T119" s="100"/>
      <c r="U119" s="100"/>
      <c r="V119" s="100"/>
    </row>
    <row r="120" spans="1:22" x14ac:dyDescent="0.25">
      <c r="A120" s="100"/>
      <c r="B120" s="100"/>
      <c r="C120" s="101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1"/>
      <c r="O120" s="100"/>
      <c r="P120" s="100"/>
      <c r="Q120" s="100"/>
      <c r="R120" s="100"/>
      <c r="S120" s="100"/>
      <c r="T120" s="100"/>
      <c r="U120" s="100"/>
      <c r="V120" s="100"/>
    </row>
    <row r="121" spans="1:22" x14ac:dyDescent="0.25">
      <c r="A121" s="100"/>
      <c r="B121" s="100"/>
      <c r="C121" s="101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1"/>
      <c r="O121" s="100"/>
      <c r="P121" s="100"/>
      <c r="Q121" s="100"/>
      <c r="R121" s="100"/>
      <c r="S121" s="100"/>
      <c r="T121" s="100"/>
      <c r="U121" s="100"/>
      <c r="V121" s="100"/>
    </row>
    <row r="122" spans="1:22" x14ac:dyDescent="0.25">
      <c r="A122" s="100"/>
      <c r="B122" s="100"/>
      <c r="C122" s="101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1"/>
      <c r="O122" s="100"/>
      <c r="P122" s="100"/>
      <c r="Q122" s="100"/>
      <c r="R122" s="100"/>
      <c r="S122" s="100"/>
      <c r="T122" s="100"/>
      <c r="U122" s="100"/>
      <c r="V122" s="100"/>
    </row>
    <row r="123" spans="1:22" x14ac:dyDescent="0.25">
      <c r="A123" s="100"/>
      <c r="B123" s="100"/>
      <c r="C123" s="101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1"/>
      <c r="O123" s="100"/>
      <c r="P123" s="100"/>
      <c r="Q123" s="100"/>
      <c r="R123" s="100"/>
      <c r="S123" s="100"/>
      <c r="T123" s="100"/>
      <c r="U123" s="100"/>
      <c r="V123" s="100"/>
    </row>
    <row r="124" spans="1:22" x14ac:dyDescent="0.25">
      <c r="A124" s="100"/>
      <c r="B124" s="100"/>
      <c r="C124" s="101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1"/>
      <c r="O124" s="100"/>
      <c r="P124" s="100"/>
      <c r="Q124" s="100"/>
      <c r="R124" s="100"/>
      <c r="S124" s="100"/>
      <c r="T124" s="100"/>
      <c r="U124" s="100"/>
      <c r="V124" s="100"/>
    </row>
    <row r="125" spans="1:22" x14ac:dyDescent="0.25">
      <c r="A125" s="100"/>
      <c r="B125" s="100"/>
      <c r="C125" s="101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1"/>
      <c r="O125" s="100"/>
      <c r="P125" s="100"/>
      <c r="Q125" s="100"/>
      <c r="R125" s="100"/>
      <c r="S125" s="100"/>
      <c r="T125" s="100"/>
      <c r="U125" s="100"/>
      <c r="V125" s="100"/>
    </row>
    <row r="126" spans="1:22" x14ac:dyDescent="0.25">
      <c r="A126" s="100"/>
      <c r="B126" s="100"/>
      <c r="C126" s="101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1"/>
      <c r="O126" s="100"/>
      <c r="P126" s="100"/>
      <c r="Q126" s="100"/>
      <c r="R126" s="100"/>
      <c r="S126" s="100"/>
      <c r="T126" s="100"/>
      <c r="U126" s="100"/>
      <c r="V126" s="100"/>
    </row>
    <row r="127" spans="1:22" x14ac:dyDescent="0.25">
      <c r="A127" s="100"/>
      <c r="B127" s="100"/>
      <c r="C127" s="101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1"/>
      <c r="O127" s="100"/>
      <c r="P127" s="100"/>
      <c r="Q127" s="100"/>
      <c r="R127" s="100"/>
      <c r="S127" s="100"/>
      <c r="T127" s="100"/>
      <c r="U127" s="100"/>
      <c r="V127" s="100"/>
    </row>
    <row r="128" spans="1:22" x14ac:dyDescent="0.25">
      <c r="A128" s="100"/>
      <c r="B128" s="100"/>
      <c r="C128" s="101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1"/>
      <c r="O128" s="100"/>
      <c r="P128" s="100"/>
      <c r="Q128" s="100"/>
      <c r="R128" s="100"/>
      <c r="S128" s="100"/>
      <c r="T128" s="100"/>
      <c r="U128" s="100"/>
      <c r="V128" s="100"/>
    </row>
    <row r="129" spans="1:22" x14ac:dyDescent="0.25">
      <c r="A129" s="100"/>
      <c r="B129" s="100"/>
      <c r="C129" s="101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1"/>
      <c r="O129" s="100"/>
      <c r="P129" s="100"/>
      <c r="Q129" s="100"/>
      <c r="R129" s="100"/>
      <c r="S129" s="100"/>
      <c r="T129" s="100"/>
      <c r="U129" s="100"/>
      <c r="V129" s="100"/>
    </row>
    <row r="130" spans="1:22" x14ac:dyDescent="0.25">
      <c r="A130" s="100"/>
      <c r="B130" s="100"/>
      <c r="C130" s="101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1"/>
      <c r="O130" s="100"/>
      <c r="P130" s="100"/>
      <c r="Q130" s="100"/>
      <c r="R130" s="100"/>
      <c r="S130" s="100"/>
      <c r="T130" s="100"/>
      <c r="U130" s="100"/>
      <c r="V130" s="100"/>
    </row>
    <row r="131" spans="1:22" x14ac:dyDescent="0.25">
      <c r="A131" s="100"/>
      <c r="B131" s="100"/>
      <c r="C131" s="101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1"/>
      <c r="O131" s="100"/>
      <c r="P131" s="100"/>
      <c r="Q131" s="100"/>
      <c r="R131" s="100"/>
      <c r="S131" s="100"/>
      <c r="T131" s="100"/>
      <c r="U131" s="100"/>
      <c r="V131" s="100"/>
    </row>
    <row r="132" spans="1:22" x14ac:dyDescent="0.25">
      <c r="A132" s="100"/>
      <c r="B132" s="100"/>
      <c r="C132" s="101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1"/>
      <c r="O132" s="100"/>
      <c r="P132" s="100"/>
      <c r="Q132" s="100"/>
      <c r="R132" s="100"/>
      <c r="S132" s="100"/>
      <c r="T132" s="100"/>
      <c r="U132" s="100"/>
      <c r="V132" s="100"/>
    </row>
  </sheetData>
  <mergeCells count="72">
    <mergeCell ref="A91:H91"/>
    <mergeCell ref="A81:E81"/>
    <mergeCell ref="A82:E82"/>
    <mergeCell ref="A83:E83"/>
    <mergeCell ref="A84:H84"/>
    <mergeCell ref="A85:O85"/>
    <mergeCell ref="A86:K89"/>
    <mergeCell ref="L86:O89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E57"/>
    <mergeCell ref="A58:E58"/>
    <mergeCell ref="A59:E59"/>
    <mergeCell ref="A60:E60"/>
    <mergeCell ref="A61:E61"/>
    <mergeCell ref="A62:E62"/>
    <mergeCell ref="A51:K51"/>
    <mergeCell ref="A52:E52"/>
    <mergeCell ref="A53:E53"/>
    <mergeCell ref="A54:E54"/>
    <mergeCell ref="A55:E55"/>
    <mergeCell ref="A56:E56"/>
    <mergeCell ref="A43:E44"/>
    <mergeCell ref="A45:E45"/>
    <mergeCell ref="A46:E46"/>
    <mergeCell ref="A47:E47"/>
    <mergeCell ref="A48:E48"/>
    <mergeCell ref="A49:E49"/>
    <mergeCell ref="K20:N20"/>
    <mergeCell ref="O20:P20"/>
    <mergeCell ref="R20:S20"/>
    <mergeCell ref="T20:U20"/>
    <mergeCell ref="V20:V21"/>
    <mergeCell ref="A42:E4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496062992125984" right="0.31496062992125984" top="0.98425196850393704" bottom="0.59055118110236227" header="0.31496062992125984" footer="0.31496062992125984"/>
  <pageSetup paperSize="9" scale="42" fitToHeight="0" orientation="landscape" r:id="rId1"/>
  <headerFooter>
    <oddHeader>&amp;C&amp;G</oddHeader>
    <oddFooter>&amp;LÁrea Responsável: SUPECC/SGI/SES&amp;RPág &amp;P de &amp;N - &amp;D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cp:lastPrinted>2023-09-28T17:24:04Z</cp:lastPrinted>
  <dcterms:created xsi:type="dcterms:W3CDTF">2023-09-28T17:23:06Z</dcterms:created>
  <dcterms:modified xsi:type="dcterms:W3CDTF">2023-09-28T17:24:25Z</dcterms:modified>
</cp:coreProperties>
</file>