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HEAPA\2018\DEVOLVIDOS\"/>
    </mc:Choice>
  </mc:AlternateContent>
  <bookViews>
    <workbookView xWindow="0" yWindow="0" windowWidth="20490" windowHeight="71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B62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3" i="1"/>
  <c r="D43" i="1"/>
  <c r="B43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1" i="1"/>
  <c r="D21" i="1"/>
  <c r="B21" i="1"/>
  <c r="E20" i="1"/>
  <c r="D20" i="1"/>
  <c r="B20" i="1"/>
  <c r="E19" i="1"/>
  <c r="D19" i="1"/>
  <c r="B19" i="1"/>
  <c r="E18" i="1"/>
  <c r="D18" i="1"/>
  <c r="B18" i="1"/>
</calcChain>
</file>

<file path=xl/sharedStrings.xml><?xml version="1.0" encoding="utf-8"?>
<sst xmlns="http://schemas.openxmlformats.org/spreadsheetml/2006/main" count="244" uniqueCount="125">
  <si>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</si>
  <si>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</si>
  <si>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</si>
  <si>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</si>
  <si>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</si>
  <si>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</si>
  <si>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</si>
  <si>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</si>
  <si>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</si>
  <si>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Técnico em Enfermagem - 18.464</t>
  </si>
  <si>
    <t>REMOÇÃO</t>
  </si>
  <si>
    <t>DAYSE EDWIGES CARVALHO CASTILHO</t>
  </si>
  <si>
    <t>Enfermeiro - 18.464</t>
  </si>
  <si>
    <t>DIOGO ANTONIO LEAL</t>
  </si>
  <si>
    <t>Assistente Técnico de Saúde - 18.464</t>
  </si>
  <si>
    <t>ELENICE DE FATIMA SOUZA NASCIMENTO</t>
  </si>
  <si>
    <t>RODOLFO SERAFIM DA CUNHA JUNIOR</t>
  </si>
  <si>
    <t>Auxiliar Técnico de Saúde - QT - 18.464</t>
  </si>
  <si>
    <t>LORENA PAES OLIVEIRA SANTIAGO</t>
  </si>
  <si>
    <t>PAULO CESAR DE SOUSA SANTOS</t>
  </si>
  <si>
    <t>LICENÇA POR INTERESSE PARTICULAR</t>
  </si>
  <si>
    <t>PRISCILA PEREIRA DE OLIVEIRA</t>
  </si>
  <si>
    <t>SEBASTIANA RIBEIRO ROCHA PAULINO</t>
  </si>
  <si>
    <t>EUNIRIA MANZAN DE MIRANDA ALVES</t>
  </si>
  <si>
    <t>MARIA ONEIDE FERREIRA DA CUNHA REZENDE</t>
  </si>
  <si>
    <t>ROGERIO DE MELO CARVALHO SANTOS</t>
  </si>
  <si>
    <t>SOLANGE MARIA DE CASTRO MONTINE</t>
  </si>
  <si>
    <t>THIAGO TEIXEIRA SILVA</t>
  </si>
  <si>
    <t>À DISPOSIÇÃO DA SES</t>
  </si>
  <si>
    <t>ANDREIA DE SOUZA FRANCO SARDINHA</t>
  </si>
  <si>
    <t>KEILA NUNES</t>
  </si>
  <si>
    <t>LELES FRANCA MORAIS</t>
  </si>
  <si>
    <t>NEVES ROBERTO DA SILVA BORGES</t>
  </si>
  <si>
    <t>POLLIENNE TORRES BARROS</t>
  </si>
  <si>
    <t>ROBERTO RODRIGUES DA SILVA JUNIOR</t>
  </si>
  <si>
    <t>IRIS FARIA DOS SANTOS</t>
  </si>
  <si>
    <t>JALCI DE MAGALHAES MILHOMEM</t>
  </si>
  <si>
    <t>APOSENTADORIA</t>
  </si>
  <si>
    <t>MARTHA GONCALVES DA SILVA</t>
  </si>
  <si>
    <t>RENATO RIBEIRO DO NASCIMENTO</t>
  </si>
  <si>
    <t>EXONERAÇÃO</t>
  </si>
  <si>
    <t>ROQUENILDA PEREIRA LOPES</t>
  </si>
  <si>
    <t>THIAGO NUNES MEIRELES DE MENEZES FERNANDES</t>
  </si>
  <si>
    <t>VANESSA FERNANDES SAO JOAO</t>
  </si>
  <si>
    <t>IDENIRA MARIA DA SILVA</t>
  </si>
  <si>
    <t>WESLEY DE FRANCA FERREIRA</t>
  </si>
  <si>
    <t>ERONIZA GONCALVES SILVA</t>
  </si>
  <si>
    <t>SOFIA PONTES CUSTODIO</t>
  </si>
  <si>
    <t>JOAO MOISES FERREIRA</t>
  </si>
  <si>
    <t>OBITO?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</si>
  <si>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</si>
  <si>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</si>
  <si>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</si>
  <si>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</si>
  <si>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</si>
  <si>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</si>
  <si>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</si>
  <si>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</si>
  <si>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</si>
  <si>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</si>
  <si>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</si>
  <si>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</si>
  <si>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</si>
  <si>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</si>
  <si>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</si>
  <si>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</si>
  <si>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</si>
  <si>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</si>
  <si>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</si>
  <si>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</si>
  <si>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</si>
  <si>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</si>
  <si>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</si>
  <si>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</si>
  <si>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</si>
  <si>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Médico - 18.464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</si>
  <si>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</si>
  <si>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</si>
  <si>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</si>
  <si>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</si>
  <si>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</si>
  <si>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</si>
  <si>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</si>
  <si>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</si>
  <si>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</si>
  <si>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</si>
  <si>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</si>
  <si>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</si>
  <si>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</si>
  <si>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</si>
  <si>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</si>
  <si>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</si>
  <si>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</si>
  <si>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</si>
  <si>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</si>
  <si>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</si>
  <si>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</si>
  <si>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</si>
  <si>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</si>
  <si>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</si>
  <si>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</si>
  <si>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</si>
  <si>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</si>
  <si>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</si>
  <si>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</si>
  <si>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</si>
  <si>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</si>
  <si>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</si>
  <si>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</si>
  <si>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</si>
  <si>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</si>
  <si>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</si>
  <si>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</si>
  <si>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</si>
  <si>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</si>
  <si>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</si>
  <si>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</si>
  <si>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</si>
  <si>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</si>
  <si>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</si>
  <si>
    <t>***.569.111-**</t>
  </si>
  <si>
    <t>***.640.991-**</t>
  </si>
  <si>
    <t>***.323.941-**</t>
  </si>
  <si>
    <t>***.604.876-**</t>
  </si>
  <si>
    <t>***.323.491-**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</si>
</sst>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/>
    <xf numFmtId="0" fontId="4" fillId="0" borderId="3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44" fontId="0" fillId="0" borderId="0" xfId="1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4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76201</xdr:colOff>
      <xdr:row>0</xdr:row>
      <xdr:rowOff>104776</xdr:rowOff>
    </xdr:from>
    <xdr:to>
      <xdr:col>4</xdr:col>
      <xdr:colOff>990601</xdr:colOff>
      <xdr:row>4</xdr:row>
      <xdr:rowOff>115982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142875</xdr:rowOff>
    </xdr:from>
    <xdr:to>
      <xdr:col>2</xdr:col>
      <xdr:colOff>600075</xdr:colOff>
      <xdr:row>4</xdr:row>
      <xdr:rowOff>47625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>
  <autoFilter ref="A9:F126">
    <filterColumn colId="0">
      <filters>
        <dateGroupItem year="2018" month="3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D127" sqref="D127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21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24"/>
      <c r="B8" s="24"/>
      <c r="C8" s="24"/>
      <c r="D8" s="24"/>
      <c r="E8" s="24"/>
      <c r="F8" s="24"/>
      <c r="G8" s="6"/>
    </row>
    <row r="9" spans="1:7" x14ac:dyDescent="0.25">
      <c r="A9" s="5" t="s">
        <v>1</v>
      </c>
      <c r="B9" s="5" t="s">
        <v>2</v>
      </c>
      <c r="C9" t="s">
        <v>3</v>
      </c>
      <c r="D9" t="s">
        <v>4</v>
      </c>
      <c r="E9" t="s">
        <v>5</v>
      </c>
      <c r="F9" t="s">
        <v>6</v>
      </c>
    </row>
    <row r="10" spans="1:7" hidden="1" x14ac:dyDescent="0.25">
      <c r="A10" s="7">
        <v>43101</v>
      </c>
      <c r="B10" s="8"/>
      <c r="C10" t="s">
        <v>7</v>
      </c>
      <c r="D10" s="9"/>
      <c r="E10" s="9"/>
      <c r="F10"/>
    </row>
    <row r="11" spans="1:7" hidden="1" x14ac:dyDescent="0.25">
      <c r="A11" s="7">
        <v>44409</v>
      </c>
      <c r="B11" s="8"/>
      <c r="C11" t="s">
        <v>7</v>
      </c>
      <c r="D11" s="9"/>
      <c r="E11" s="9"/>
      <c r="F11"/>
    </row>
    <row r="12" spans="1:7" hidden="1" x14ac:dyDescent="0.25">
      <c r="A12" s="7">
        <v>43132</v>
      </c>
      <c r="B12" s="8"/>
      <c r="C12" t="s">
        <v>7</v>
      </c>
      <c r="D12" s="9"/>
      <c r="E12" s="9"/>
      <c r="F12"/>
    </row>
    <row r="13" spans="1:7" x14ac:dyDescent="0.25">
      <c r="A13" s="10">
        <v>43160</v>
      </c>
      <c r="B13" s="11">
        <v>40498</v>
      </c>
      <c r="C13" s="12" t="s">
        <v>8</v>
      </c>
      <c r="D13" s="12" t="s">
        <v>120</v>
      </c>
      <c r="E13" s="12" t="s">
        <v>9</v>
      </c>
      <c r="F13" s="12" t="s">
        <v>10</v>
      </c>
    </row>
    <row r="14" spans="1:7" x14ac:dyDescent="0.25">
      <c r="A14" s="10">
        <v>43160</v>
      </c>
      <c r="B14" s="11">
        <v>40493</v>
      </c>
      <c r="C14" s="12" t="s">
        <v>11</v>
      </c>
      <c r="D14" s="12" t="s">
        <v>121</v>
      </c>
      <c r="E14" s="12" t="s">
        <v>12</v>
      </c>
      <c r="F14" s="12" t="s">
        <v>10</v>
      </c>
    </row>
    <row r="15" spans="1:7" x14ac:dyDescent="0.25">
      <c r="A15" s="10">
        <v>43160</v>
      </c>
      <c r="B15" s="11">
        <v>40518</v>
      </c>
      <c r="C15" s="12" t="s">
        <v>13</v>
      </c>
      <c r="D15" s="12" t="s">
        <v>122</v>
      </c>
      <c r="E15" s="12" t="s">
        <v>14</v>
      </c>
      <c r="F15" s="12" t="s">
        <v>10</v>
      </c>
    </row>
    <row r="16" spans="1:7" x14ac:dyDescent="0.25">
      <c r="A16" s="10">
        <v>43160</v>
      </c>
      <c r="B16" s="11">
        <v>40484</v>
      </c>
      <c r="C16" s="12" t="s">
        <v>15</v>
      </c>
      <c r="D16" s="12" t="s">
        <v>123</v>
      </c>
      <c r="E16" s="12" t="s">
        <v>9</v>
      </c>
      <c r="F16" s="12" t="s">
        <v>10</v>
      </c>
    </row>
    <row r="17" spans="1:6" x14ac:dyDescent="0.25">
      <c r="A17" s="13">
        <v>43160</v>
      </c>
      <c r="B17" s="14">
        <v>40483</v>
      </c>
      <c r="C17" s="15" t="s">
        <v>16</v>
      </c>
      <c r="D17" s="15" t="s">
        <v>124</v>
      </c>
      <c r="E17" s="15" t="s">
        <v>17</v>
      </c>
      <c r="F17" s="15" t="s">
        <v>10</v>
      </c>
    </row>
    <row r="18" spans="1:6" hidden="1" x14ac:dyDescent="0.25">
      <c r="A18" s="7">
        <v>43191</v>
      </c>
      <c r="B18" s="8">
        <f>IFERROR(VLOOKUP(Tabela3[[#This Row],[Servidor]],[1]Anteriores!B:E,2,0),0)</f>
        <v>0</v>
      </c>
      <c r="C18" t="s">
        <v>18</v>
      </c>
      <c r="D18" s="9">
        <f>IFERROR(VLOOKUP(Tabela3[[#This Row],[Servidor]],[1]Anteriores!B:E,3,0),0)</f>
        <v>0</v>
      </c>
      <c r="E18" s="9">
        <f>IFERROR(VLOOKUP(Tabela3[[#This Row],[Servidor]],[1]Anteriores!B:E,4,0),0)</f>
        <v>0</v>
      </c>
      <c r="F18" t="s">
        <v>10</v>
      </c>
    </row>
    <row r="19" spans="1:6" hidden="1" x14ac:dyDescent="0.25">
      <c r="A19" s="7">
        <v>43191</v>
      </c>
      <c r="B19" s="8">
        <f>IFERROR(VLOOKUP(Tabela3[[#This Row],[Servidor]],[1]Anteriores!B:E,2,0),0)</f>
        <v>0</v>
      </c>
      <c r="C19" t="s">
        <v>19</v>
      </c>
      <c r="D19" s="9">
        <f>IFERROR(VLOOKUP(Tabela3[[#This Row],[Servidor]],[1]Anteriores!B:E,3,0),0)</f>
        <v>0</v>
      </c>
      <c r="E19" s="9">
        <f>IFERROR(VLOOKUP(Tabela3[[#This Row],[Servidor]],[1]Anteriores!B:E,4,0),0)</f>
        <v>0</v>
      </c>
      <c r="F19" t="s">
        <v>20</v>
      </c>
    </row>
    <row r="20" spans="1:6" hidden="1" x14ac:dyDescent="0.25">
      <c r="A20" s="7">
        <v>43191</v>
      </c>
      <c r="B20" s="8">
        <f>IFERROR(VLOOKUP(Tabela3[[#This Row],[Servidor]],[1]Anteriores!B:E,2,0),0)</f>
        <v>0</v>
      </c>
      <c r="C20" t="s">
        <v>21</v>
      </c>
      <c r="D20" s="9">
        <f>IFERROR(VLOOKUP(Tabela3[[#This Row],[Servidor]],[1]Anteriores!B:E,3,0),0)</f>
        <v>0</v>
      </c>
      <c r="E20" s="9">
        <f>IFERROR(VLOOKUP(Tabela3[[#This Row],[Servidor]],[1]Anteriores!B:E,4,0),0)</f>
        <v>0</v>
      </c>
      <c r="F20" t="s">
        <v>10</v>
      </c>
    </row>
    <row r="21" spans="1:6" hidden="1" x14ac:dyDescent="0.25">
      <c r="A21" s="7">
        <v>43191</v>
      </c>
      <c r="B21" s="8">
        <f>IFERROR(VLOOKUP(Tabela3[[#This Row],[Servidor]],[1]Anteriores!B:E,2,0),0)</f>
        <v>0</v>
      </c>
      <c r="C21" t="s">
        <v>22</v>
      </c>
      <c r="D21" s="9">
        <f>IFERROR(VLOOKUP(Tabela3[[#This Row],[Servidor]],[1]Anteriores!B:E,3,0),0)</f>
        <v>0</v>
      </c>
      <c r="E21" s="9">
        <f>IFERROR(VLOOKUP(Tabela3[[#This Row],[Servidor]],[1]Anteriores!B:E,4,0),0)</f>
        <v>0</v>
      </c>
      <c r="F21" t="s">
        <v>10</v>
      </c>
    </row>
    <row r="22" spans="1:6" hidden="1" x14ac:dyDescent="0.25">
      <c r="A22" s="7">
        <v>43221</v>
      </c>
      <c r="B22" s="8"/>
      <c r="C22" t="s">
        <v>7</v>
      </c>
      <c r="D22" s="9"/>
      <c r="E22" s="9"/>
      <c r="F22"/>
    </row>
    <row r="23" spans="1:6" hidden="1" x14ac:dyDescent="0.25">
      <c r="A23" s="7">
        <v>43252</v>
      </c>
      <c r="B23" s="8">
        <f>IFERROR(VLOOKUP(Tabela3[[#This Row],[Servidor]],[1]Anteriores!B:E,2,0),0)</f>
        <v>0</v>
      </c>
      <c r="C23" t="s">
        <v>23</v>
      </c>
      <c r="D23" s="9">
        <f>IFERROR(VLOOKUP(Tabela3[[#This Row],[Servidor]],[1]Anteriores!B:E,3,0),0)</f>
        <v>0</v>
      </c>
      <c r="E23" s="9">
        <f>IFERROR(VLOOKUP(Tabela3[[#This Row],[Servidor]],[1]Anteriores!B:E,4,0),0)</f>
        <v>0</v>
      </c>
      <c r="F23" t="s">
        <v>10</v>
      </c>
    </row>
    <row r="24" spans="1:6" hidden="1" x14ac:dyDescent="0.25">
      <c r="A24" s="7">
        <v>43252</v>
      </c>
      <c r="B24" s="8">
        <f>IFERROR(VLOOKUP(Tabela3[[#This Row],[Servidor]],[1]Anteriores!B:E,2,0),0)</f>
        <v>0</v>
      </c>
      <c r="C24" t="s">
        <v>24</v>
      </c>
      <c r="D24" s="9">
        <f>IFERROR(VLOOKUP(Tabela3[[#This Row],[Servidor]],[1]Anteriores!B:E,3,0),0)</f>
        <v>0</v>
      </c>
      <c r="E24" s="9">
        <f>IFERROR(VLOOKUP(Tabela3[[#This Row],[Servidor]],[1]Anteriores!B:E,4,0),0)</f>
        <v>0</v>
      </c>
      <c r="F24" t="s">
        <v>10</v>
      </c>
    </row>
    <row r="25" spans="1:6" hidden="1" x14ac:dyDescent="0.25">
      <c r="A25" s="7">
        <v>43252</v>
      </c>
      <c r="B25" s="8">
        <f>IFERROR(VLOOKUP(Tabela3[[#This Row],[Servidor]],[1]Anteriores!B:E,2,0),0)</f>
        <v>0</v>
      </c>
      <c r="C25" t="s">
        <v>25</v>
      </c>
      <c r="D25" s="9">
        <f>IFERROR(VLOOKUP(Tabela3[[#This Row],[Servidor]],[1]Anteriores!B:E,3,0),0)</f>
        <v>0</v>
      </c>
      <c r="E25" s="9">
        <f>IFERROR(VLOOKUP(Tabela3[[#This Row],[Servidor]],[1]Anteriores!B:E,4,0),0)</f>
        <v>0</v>
      </c>
      <c r="F25" t="s">
        <v>20</v>
      </c>
    </row>
    <row r="26" spans="1:6" hidden="1" x14ac:dyDescent="0.25">
      <c r="A26" s="7">
        <v>43252</v>
      </c>
      <c r="B26" s="8">
        <f>IFERROR(VLOOKUP(Tabela3[[#This Row],[Servidor]],[1]Anteriores!B:E,2,0),0)</f>
        <v>0</v>
      </c>
      <c r="C26" t="s">
        <v>26</v>
      </c>
      <c r="D26" s="9">
        <f>IFERROR(VLOOKUP(Tabela3[[#This Row],[Servidor]],[1]Anteriores!B:E,3,0),0)</f>
        <v>0</v>
      </c>
      <c r="E26" s="9">
        <f>IFERROR(VLOOKUP(Tabela3[[#This Row],[Servidor]],[1]Anteriores!B:E,4,0),0)</f>
        <v>0</v>
      </c>
      <c r="F26" t="s">
        <v>10</v>
      </c>
    </row>
    <row r="27" spans="1:6" hidden="1" x14ac:dyDescent="0.25">
      <c r="A27" s="7">
        <v>43252</v>
      </c>
      <c r="B27" s="8">
        <f>IFERROR(VLOOKUP(Tabela3[[#This Row],[Servidor]],[1]Anteriores!B:E,2,0),0)</f>
        <v>0</v>
      </c>
      <c r="C27" t="s">
        <v>27</v>
      </c>
      <c r="D27" s="9">
        <f>IFERROR(VLOOKUP(Tabela3[[#This Row],[Servidor]],[1]Anteriores!B:E,3,0),0)</f>
        <v>0</v>
      </c>
      <c r="E27" s="9">
        <f>IFERROR(VLOOKUP(Tabela3[[#This Row],[Servidor]],[1]Anteriores!B:E,4,0),0)</f>
        <v>0</v>
      </c>
      <c r="F27" t="s">
        <v>28</v>
      </c>
    </row>
    <row r="28" spans="1:6" hidden="1" x14ac:dyDescent="0.25">
      <c r="A28" s="7">
        <v>43282</v>
      </c>
      <c r="B28" s="8">
        <f>IFERROR(VLOOKUP(Tabela3[[#This Row],[Servidor]],[1]Anteriores!B:E,2,0),0)</f>
        <v>0</v>
      </c>
      <c r="C28" t="s">
        <v>29</v>
      </c>
      <c r="D28" s="9">
        <f>IFERROR(VLOOKUP(Tabela3[[#This Row],[Servidor]],[1]Anteriores!B:E,3,0),0)</f>
        <v>0</v>
      </c>
      <c r="E28" s="9">
        <f>IFERROR(VLOOKUP(Tabela3[[#This Row],[Servidor]],[1]Anteriores!B:E,4,0),0)</f>
        <v>0</v>
      </c>
      <c r="F28" t="s">
        <v>10</v>
      </c>
    </row>
    <row r="29" spans="1:6" hidden="1" x14ac:dyDescent="0.25">
      <c r="A29" s="7">
        <v>43282</v>
      </c>
      <c r="B29" s="8">
        <f>IFERROR(VLOOKUP(Tabela3[[#This Row],[Servidor]],[1]Anteriores!B:E,2,0),0)</f>
        <v>0</v>
      </c>
      <c r="C29" t="s">
        <v>30</v>
      </c>
      <c r="D29" s="9">
        <f>IFERROR(VLOOKUP(Tabela3[[#This Row],[Servidor]],[1]Anteriores!B:E,3,0),0)</f>
        <v>0</v>
      </c>
      <c r="E29" s="9">
        <f>IFERROR(VLOOKUP(Tabela3[[#This Row],[Servidor]],[1]Anteriores!B:E,4,0),0)</f>
        <v>0</v>
      </c>
      <c r="F29" t="s">
        <v>10</v>
      </c>
    </row>
    <row r="30" spans="1:6" hidden="1" x14ac:dyDescent="0.25">
      <c r="A30" s="7">
        <v>43282</v>
      </c>
      <c r="B30" s="8">
        <f>IFERROR(VLOOKUP(Tabela3[[#This Row],[Servidor]],[1]Anteriores!B:E,2,0),0)</f>
        <v>40529</v>
      </c>
      <c r="C30" t="s">
        <v>31</v>
      </c>
      <c r="D30" s="9" t="str">
        <f>IFERROR(VLOOKUP(Tabela3[[#This Row],[Servidor]],[1]Anteriores!B:E,3,0),0)</f>
        <v>929.102.031-15</v>
      </c>
      <c r="E30" s="9" t="str">
        <f>IFERROR(VLOOKUP(Tabela3[[#This Row],[Servidor]],[1]Anteriores!B:E,4,0),0)</f>
        <v>Técnico em Enfermagem - 18.464</v>
      </c>
      <c r="F30" t="s">
        <v>20</v>
      </c>
    </row>
    <row r="31" spans="1:6" hidden="1" x14ac:dyDescent="0.25">
      <c r="A31" s="7">
        <v>43282</v>
      </c>
      <c r="B31" s="8">
        <f>IFERROR(VLOOKUP(Tabela3[[#This Row],[Servidor]],[1]Anteriores!B:E,2,0),0)</f>
        <v>0</v>
      </c>
      <c r="C31" t="s">
        <v>32</v>
      </c>
      <c r="D31" s="9">
        <f>IFERROR(VLOOKUP(Tabela3[[#This Row],[Servidor]],[1]Anteriores!B:E,3,0),0)</f>
        <v>0</v>
      </c>
      <c r="E31" s="9">
        <f>IFERROR(VLOOKUP(Tabela3[[#This Row],[Servidor]],[1]Anteriores!B:E,4,0),0)</f>
        <v>0</v>
      </c>
      <c r="F31" t="s">
        <v>20</v>
      </c>
    </row>
    <row r="32" spans="1:6" hidden="1" x14ac:dyDescent="0.25">
      <c r="A32" s="7">
        <v>43282</v>
      </c>
      <c r="B32" s="8">
        <f>IFERROR(VLOOKUP(Tabela3[[#This Row],[Servidor]],[1]Anteriores!B:E,2,0),0)</f>
        <v>0</v>
      </c>
      <c r="C32" t="s">
        <v>33</v>
      </c>
      <c r="D32" s="9">
        <f>IFERROR(VLOOKUP(Tabela3[[#This Row],[Servidor]],[1]Anteriores!B:E,3,0),0)</f>
        <v>0</v>
      </c>
      <c r="E32" s="9">
        <f>IFERROR(VLOOKUP(Tabela3[[#This Row],[Servidor]],[1]Anteriores!B:E,4,0),0)</f>
        <v>0</v>
      </c>
      <c r="F32" t="s">
        <v>10</v>
      </c>
    </row>
    <row r="33" spans="1:8" hidden="1" x14ac:dyDescent="0.25">
      <c r="A33" s="7">
        <v>43282</v>
      </c>
      <c r="B33" s="8">
        <f>IFERROR(VLOOKUP(Tabela3[[#This Row],[Servidor]],[1]Anteriores!B:E,2,0),0)</f>
        <v>0</v>
      </c>
      <c r="C33" t="s">
        <v>34</v>
      </c>
      <c r="D33" s="9">
        <f>IFERROR(VLOOKUP(Tabela3[[#This Row],[Servidor]],[1]Anteriores!B:E,3,0),0)</f>
        <v>0</v>
      </c>
      <c r="E33" s="9">
        <f>IFERROR(VLOOKUP(Tabela3[[#This Row],[Servidor]],[1]Anteriores!B:E,4,0),0)</f>
        <v>0</v>
      </c>
      <c r="F33" t="s">
        <v>20</v>
      </c>
    </row>
    <row r="34" spans="1:8" hidden="1" x14ac:dyDescent="0.25">
      <c r="A34" s="7">
        <v>43313</v>
      </c>
      <c r="B34" s="8">
        <f>IFERROR(VLOOKUP(Tabela3[[#This Row],[Servidor]],[1]Anteriores!B:E,2,0),0)</f>
        <v>0</v>
      </c>
      <c r="C34" t="s">
        <v>35</v>
      </c>
      <c r="D34" s="9">
        <f>IFERROR(VLOOKUP(Tabela3[[#This Row],[Servidor]],[1]Anteriores!B:E,3,0),0)</f>
        <v>0</v>
      </c>
      <c r="E34" s="9">
        <f>IFERROR(VLOOKUP(Tabela3[[#This Row],[Servidor]],[1]Anteriores!B:E,4,0),0)</f>
        <v>0</v>
      </c>
      <c r="F34" t="s">
        <v>10</v>
      </c>
    </row>
    <row r="35" spans="1:8" hidden="1" x14ac:dyDescent="0.25">
      <c r="A35" s="7">
        <v>43313</v>
      </c>
      <c r="B35" s="8">
        <f>IFERROR(VLOOKUP(Tabela3[[#This Row],[Servidor]],[1]Anteriores!B:E,2,0),0)</f>
        <v>0</v>
      </c>
      <c r="C35" t="s">
        <v>36</v>
      </c>
      <c r="D35" s="9">
        <f>IFERROR(VLOOKUP(Tabela3[[#This Row],[Servidor]],[1]Anteriores!B:E,3,0),0)</f>
        <v>0</v>
      </c>
      <c r="E35" s="9">
        <f>IFERROR(VLOOKUP(Tabela3[[#This Row],[Servidor]],[1]Anteriores!B:E,4,0),0)</f>
        <v>0</v>
      </c>
      <c r="F35" t="s">
        <v>37</v>
      </c>
    </row>
    <row r="36" spans="1:8" hidden="1" x14ac:dyDescent="0.25">
      <c r="A36" s="7">
        <v>43313</v>
      </c>
      <c r="B36" s="8">
        <f>IFERROR(VLOOKUP(Tabela3[[#This Row],[Servidor]],[1]Anteriores!B:E,2,0),0)</f>
        <v>0</v>
      </c>
      <c r="C36" t="s">
        <v>38</v>
      </c>
      <c r="D36" s="9">
        <f>IFERROR(VLOOKUP(Tabela3[[#This Row],[Servidor]],[1]Anteriores!B:E,3,0),0)</f>
        <v>0</v>
      </c>
      <c r="E36" s="9">
        <f>IFERROR(VLOOKUP(Tabela3[[#This Row],[Servidor]],[1]Anteriores!B:E,4,0),0)</f>
        <v>0</v>
      </c>
      <c r="F36" t="s">
        <v>10</v>
      </c>
    </row>
    <row r="37" spans="1:8" hidden="1" x14ac:dyDescent="0.25">
      <c r="A37" s="7">
        <v>43313</v>
      </c>
      <c r="B37" s="8">
        <f>IFERROR(VLOOKUP(Tabela3[[#This Row],[Servidor]],[1]Anteriores!B:E,2,0),0)</f>
        <v>0</v>
      </c>
      <c r="C37" t="s">
        <v>39</v>
      </c>
      <c r="D37" s="9">
        <f>IFERROR(VLOOKUP(Tabela3[[#This Row],[Servidor]],[1]Anteriores!B:E,3,0),0)</f>
        <v>0</v>
      </c>
      <c r="E37" s="9">
        <f>IFERROR(VLOOKUP(Tabela3[[#This Row],[Servidor]],[1]Anteriores!B:E,4,0),0)</f>
        <v>0</v>
      </c>
      <c r="F37" t="s">
        <v>40</v>
      </c>
    </row>
    <row r="38" spans="1:8" hidden="1" x14ac:dyDescent="0.25">
      <c r="A38" s="7">
        <v>43344</v>
      </c>
      <c r="B38" s="8">
        <f>IFERROR(VLOOKUP(Tabela3[[#This Row],[Servidor]],[1]Anteriores!B:E,2,0),0)</f>
        <v>0</v>
      </c>
      <c r="C38" t="s">
        <v>41</v>
      </c>
      <c r="D38" s="9">
        <f>IFERROR(VLOOKUP(Tabela3[[#This Row],[Servidor]],[1]Anteriores!B:E,3,0),0)</f>
        <v>0</v>
      </c>
      <c r="E38" s="9">
        <f>IFERROR(VLOOKUP(Tabela3[[#This Row],[Servidor]],[1]Anteriores!B:E,4,0),0)</f>
        <v>0</v>
      </c>
      <c r="F38" t="s">
        <v>20</v>
      </c>
    </row>
    <row r="39" spans="1:8" hidden="1" x14ac:dyDescent="0.25">
      <c r="A39" s="7">
        <v>43344</v>
      </c>
      <c r="B39" s="8">
        <f>IFERROR(VLOOKUP(Tabela3[[#This Row],[Servidor]],[1]Anteriores!B:E,2,0),0)</f>
        <v>0</v>
      </c>
      <c r="C39" t="s">
        <v>42</v>
      </c>
      <c r="D39" s="9">
        <f>IFERROR(VLOOKUP(Tabela3[[#This Row],[Servidor]],[1]Anteriores!B:E,3,0),0)</f>
        <v>0</v>
      </c>
      <c r="E39" s="9">
        <f>IFERROR(VLOOKUP(Tabela3[[#This Row],[Servidor]],[1]Anteriores!B:E,4,0),0)</f>
        <v>0</v>
      </c>
      <c r="F39" t="s">
        <v>20</v>
      </c>
    </row>
    <row r="40" spans="1:8" hidden="1" x14ac:dyDescent="0.25">
      <c r="A40" s="7">
        <v>43344</v>
      </c>
      <c r="B40" s="8">
        <f>IFERROR(VLOOKUP(Tabela3[[#This Row],[Servidor]],[1]Anteriores!B:E,2,0),0)</f>
        <v>0</v>
      </c>
      <c r="C40" t="s">
        <v>43</v>
      </c>
      <c r="D40" s="9">
        <f>IFERROR(VLOOKUP(Tabela3[[#This Row],[Servidor]],[1]Anteriores!B:E,3,0),0)</f>
        <v>0</v>
      </c>
      <c r="E40" s="9">
        <f>IFERROR(VLOOKUP(Tabela3[[#This Row],[Servidor]],[1]Anteriores!B:E,4,0),0)</f>
        <v>0</v>
      </c>
      <c r="F40" t="s">
        <v>10</v>
      </c>
    </row>
    <row r="41" spans="1:8" hidden="1" x14ac:dyDescent="0.25">
      <c r="A41" s="7">
        <v>43374</v>
      </c>
      <c r="B41" s="8">
        <f>IFERROR(VLOOKUP(Tabela3[[#This Row],[Servidor]],[1]Anteriores!B:E,2,0),0)</f>
        <v>0</v>
      </c>
      <c r="C41" t="s">
        <v>44</v>
      </c>
      <c r="D41" s="9">
        <f>IFERROR(VLOOKUP(Tabela3[[#This Row],[Servidor]],[1]Anteriores!B:E,3,0),0)</f>
        <v>0</v>
      </c>
      <c r="E41" s="9">
        <f>IFERROR(VLOOKUP(Tabela3[[#This Row],[Servidor]],[1]Anteriores!B:E,4,0),0)</f>
        <v>0</v>
      </c>
      <c r="F41" t="s">
        <v>20</v>
      </c>
    </row>
    <row r="42" spans="1:8" hidden="1" x14ac:dyDescent="0.25">
      <c r="A42" s="7">
        <v>43405</v>
      </c>
      <c r="B42" s="8"/>
      <c r="C42" t="s">
        <v>7</v>
      </c>
      <c r="D42" s="9"/>
      <c r="E42" s="9"/>
      <c r="F42"/>
    </row>
    <row r="43" spans="1:8" hidden="1" x14ac:dyDescent="0.25">
      <c r="A43" s="7">
        <v>43435</v>
      </c>
      <c r="B43" s="8">
        <f>IFERROR(VLOOKUP(Tabela3[[#This Row],[Servidor]],[1]Anteriores!B:E,2,0),0)</f>
        <v>0</v>
      </c>
      <c r="C43" t="s">
        <v>45</v>
      </c>
      <c r="D43" s="9">
        <f>IFERROR(VLOOKUP(Tabela3[[#This Row],[Servidor]],[1]Anteriores!B:E,3,0),0)</f>
        <v>0</v>
      </c>
      <c r="E43" s="9">
        <f>IFERROR(VLOOKUP(Tabela3[[#This Row],[Servidor]],[1]Anteriores!B:E,4,0),0)</f>
        <v>0</v>
      </c>
      <c r="F43" t="s">
        <v>10</v>
      </c>
    </row>
    <row r="44" spans="1:8" hidden="1" x14ac:dyDescent="0.25">
      <c r="A44" s="7">
        <v>43466</v>
      </c>
      <c r="B44" s="8"/>
      <c r="C44" t="s">
        <v>7</v>
      </c>
      <c r="D44" s="9"/>
      <c r="E44" s="9"/>
      <c r="F44"/>
    </row>
    <row r="45" spans="1:8" hidden="1" x14ac:dyDescent="0.25">
      <c r="A45" s="7">
        <v>43497</v>
      </c>
      <c r="B45" s="8"/>
      <c r="C45" t="s">
        <v>7</v>
      </c>
      <c r="D45" s="9"/>
      <c r="E45" s="9"/>
      <c r="F45"/>
    </row>
    <row r="46" spans="1:8" hidden="1" x14ac:dyDescent="0.25">
      <c r="A46" s="7">
        <v>43525</v>
      </c>
      <c r="B46" s="8">
        <f>IFERROR(VLOOKUP(Tabela3[[#This Row],[Servidor]],[1]Anteriores!B:E,2,0),0)</f>
        <v>40513</v>
      </c>
      <c r="C46" t="s">
        <v>46</v>
      </c>
      <c r="D46" s="9" t="str">
        <f>IFERROR(VLOOKUP(Tabela3[[#This Row],[Servidor]],[1]Anteriores!B:E,3,0),0)</f>
        <v>548.207.661-04</v>
      </c>
      <c r="E46" s="9" t="str">
        <f>IFERROR(VLOOKUP(Tabela3[[#This Row],[Servidor]],[1]Anteriores!B:E,4,0),0)</f>
        <v>Técnico em Enfermagem - 18.464</v>
      </c>
      <c r="F46" t="s">
        <v>20</v>
      </c>
    </row>
    <row r="47" spans="1:8" hidden="1" x14ac:dyDescent="0.25">
      <c r="A47" s="7">
        <v>43525</v>
      </c>
      <c r="B47" s="8">
        <f>IFERROR(VLOOKUP(Tabela3[[#This Row],[Servidor]],[1]Anteriores!B:E,2,0),0)</f>
        <v>40495</v>
      </c>
      <c r="C47" t="s">
        <v>47</v>
      </c>
      <c r="D47" s="9" t="str">
        <f>IFERROR(VLOOKUP(Tabela3[[#This Row],[Servidor]],[1]Anteriores!B:E,3,0),0)</f>
        <v>019.035.251-52</v>
      </c>
      <c r="E47" s="9" t="str">
        <f>IFERROR(VLOOKUP(Tabela3[[#This Row],[Servidor]],[1]Anteriores!B:E,4,0),0)</f>
        <v>Técnico em Enfermagem - 18.464</v>
      </c>
      <c r="F47" t="s">
        <v>10</v>
      </c>
    </row>
    <row r="48" spans="1:8" hidden="1" x14ac:dyDescent="0.25">
      <c r="A48" s="7">
        <v>43556</v>
      </c>
      <c r="B48" s="8">
        <f>IFERROR(VLOOKUP(Tabela3[[#This Row],[Servidor]],[1]Anteriores!B:E,2,0),0)</f>
        <v>40490</v>
      </c>
      <c r="C48" t="s">
        <v>48</v>
      </c>
      <c r="D48" s="9" t="str">
        <f>IFERROR(VLOOKUP(Tabela3[[#This Row],[Servidor]],[1]Anteriores!B:E,3,0),0)</f>
        <v>342.365.701-49</v>
      </c>
      <c r="E48" s="9" t="str">
        <f>IFERROR(VLOOKUP(Tabela3[[#This Row],[Servidor]],[1]Anteriores!B:E,4,0),0)</f>
        <v>Auxiliar de Serviços Gerais - 18.464</v>
      </c>
      <c r="F48" t="s">
        <v>49</v>
      </c>
      <c r="H48" s="16"/>
    </row>
    <row r="49" spans="1:6" hidden="1" x14ac:dyDescent="0.25">
      <c r="A49" s="7">
        <v>43586</v>
      </c>
      <c r="B49" s="8">
        <f>IFERROR(VLOOKUP(Tabela3[[#This Row],[Servidor]],[1]Anteriores!B:E,2,0),0)</f>
        <v>40529</v>
      </c>
      <c r="C49" t="s">
        <v>31</v>
      </c>
      <c r="D49" s="9" t="str">
        <f>IFERROR(VLOOKUP(Tabela3[[#This Row],[Servidor]],[1]Anteriores!B:E,3,0),0)</f>
        <v>929.102.031-15</v>
      </c>
      <c r="E49" s="9" t="str">
        <f>IFERROR(VLOOKUP(Tabela3[[#This Row],[Servidor]],[1]Anteriores!B:E,4,0),0)</f>
        <v>Técnico em Enfermagem - 18.464</v>
      </c>
      <c r="F49" t="s">
        <v>10</v>
      </c>
    </row>
    <row r="50" spans="1:6" hidden="1" x14ac:dyDescent="0.25">
      <c r="A50" s="7">
        <v>43617</v>
      </c>
      <c r="B50" s="8">
        <f>IFERROR(VLOOKUP(Tabela3[[#This Row],[Servidor]],[1]Anteriores!B:E,2,0),0)</f>
        <v>41089</v>
      </c>
      <c r="C50" s="9" t="s">
        <v>50</v>
      </c>
      <c r="D50" s="9" t="str">
        <f>IFERROR(VLOOKUP(Tabela3[[#This Row],[Servidor]],[1]Anteriores!B:E,3,0),0)</f>
        <v>363.786.741-91</v>
      </c>
      <c r="E50" s="9" t="str">
        <f>IFERROR(VLOOKUP(Tabela3[[#This Row],[Servidor]],[1]Anteriores!B:E,4,0),0)</f>
        <v>Médico - 18.464</v>
      </c>
      <c r="F50" t="s">
        <v>10</v>
      </c>
    </row>
    <row r="51" spans="1:6" hidden="1" x14ac:dyDescent="0.25">
      <c r="A51" s="7">
        <v>43647</v>
      </c>
      <c r="B51" s="8"/>
      <c r="C51" t="s">
        <v>7</v>
      </c>
      <c r="D51" s="9"/>
      <c r="E51" s="9"/>
      <c r="F51"/>
    </row>
    <row r="52" spans="1:6" hidden="1" x14ac:dyDescent="0.25">
      <c r="A52" s="7">
        <v>43678</v>
      </c>
      <c r="B52" s="8"/>
      <c r="C52" t="s">
        <v>7</v>
      </c>
      <c r="D52" s="9"/>
      <c r="E52" s="9"/>
      <c r="F52"/>
    </row>
    <row r="53" spans="1:6" hidden="1" x14ac:dyDescent="0.25">
      <c r="A53" s="7">
        <v>43709</v>
      </c>
      <c r="B53" s="8"/>
      <c r="C53" t="s">
        <v>7</v>
      </c>
      <c r="D53" s="9"/>
      <c r="E53" s="9"/>
      <c r="F53"/>
    </row>
    <row r="54" spans="1:6" hidden="1" x14ac:dyDescent="0.25">
      <c r="A54" s="7">
        <v>43739</v>
      </c>
      <c r="B54" s="8">
        <f>IFERROR(VLOOKUP(Tabela3[[#This Row],[Servidor]],[1]Anteriores!B:E,2,0),0)</f>
        <v>38959</v>
      </c>
      <c r="C54" t="s">
        <v>51</v>
      </c>
      <c r="D54" s="9" t="str">
        <f>IFERROR(VLOOKUP(Tabela3[[#This Row],[Servidor]],[1]Anteriores!B:E,3,0),0)</f>
        <v>409.206.231-15</v>
      </c>
      <c r="E54" s="9" t="str">
        <f>IFERROR(VLOOKUP(Tabela3[[#This Row],[Servidor]],[1]Anteriores!B:E,4,0),0)</f>
        <v>Técnico em Enfermagem - 18.464</v>
      </c>
      <c r="F54" t="s">
        <v>10</v>
      </c>
    </row>
    <row r="55" spans="1:6" hidden="1" x14ac:dyDescent="0.25">
      <c r="A55" s="7">
        <v>43739</v>
      </c>
      <c r="B55" s="8">
        <f>IFERROR(VLOOKUP(Tabela3[[#This Row],[Servidor]],[1]Anteriores!B:E,2,0),0)</f>
        <v>41030</v>
      </c>
      <c r="C55" t="s">
        <v>52</v>
      </c>
      <c r="D55" s="9" t="str">
        <f>IFERROR(VLOOKUP(Tabela3[[#This Row],[Servidor]],[1]Anteriores!B:E,3,0),0)</f>
        <v>007.530.557-75</v>
      </c>
      <c r="E55" s="9" t="str">
        <f>IFERROR(VLOOKUP(Tabela3[[#This Row],[Servidor]],[1]Anteriores!B:E,4,0),0)</f>
        <v>Médico - 18.464</v>
      </c>
      <c r="F55" t="s">
        <v>10</v>
      </c>
    </row>
    <row r="56" spans="1:6" hidden="1" x14ac:dyDescent="0.25">
      <c r="A56" s="7">
        <v>43770</v>
      </c>
      <c r="B56" s="8"/>
      <c r="C56" t="s">
        <v>7</v>
      </c>
      <c r="D56" s="9"/>
      <c r="E56" s="9"/>
      <c r="F56"/>
    </row>
    <row r="57" spans="1:6" hidden="1" x14ac:dyDescent="0.25">
      <c r="A57" s="7">
        <v>43800</v>
      </c>
      <c r="B57" s="8">
        <f>IFERROR(VLOOKUP(Tabela3[[#This Row],[Servidor]],[1]Anteriores!B:E,2,0),0)</f>
        <v>40591</v>
      </c>
      <c r="C57" t="s">
        <v>53</v>
      </c>
      <c r="D57" s="9" t="str">
        <f>IFERROR(VLOOKUP(Tabela3[[#This Row],[Servidor]],[1]Anteriores!B:E,3,0),0)</f>
        <v>217.731.958-75</v>
      </c>
      <c r="E57" s="9" t="str">
        <f>IFERROR(VLOOKUP(Tabela3[[#This Row],[Servidor]],[1]Anteriores!B:E,4,0),0)</f>
        <v>Médico - 18.464</v>
      </c>
      <c r="F57" t="s">
        <v>10</v>
      </c>
    </row>
    <row r="58" spans="1:6" hidden="1" x14ac:dyDescent="0.25">
      <c r="A58" s="7">
        <v>43831</v>
      </c>
      <c r="B58" s="8">
        <f>IFERROR(VLOOKUP(Tabela3[[#This Row],[Servidor]],[1]Anteriores!B:E,2,0),0)</f>
        <v>41032</v>
      </c>
      <c r="C58" t="s">
        <v>54</v>
      </c>
      <c r="D58" s="9" t="str">
        <f>IFERROR(VLOOKUP(Tabela3[[#This Row],[Servidor]],[1]Anteriores!B:E,3,0),0)</f>
        <v>486.028.841-68</v>
      </c>
      <c r="E58" s="9" t="str">
        <f>IFERROR(VLOOKUP(Tabela3[[#This Row],[Servidor]],[1]Anteriores!B:E,4,0),0)</f>
        <v>Auxiliar Técnico de Saúde - QT - 18.464</v>
      </c>
      <c r="F58" t="s">
        <v>10</v>
      </c>
    </row>
    <row r="59" spans="1:6" hidden="1" x14ac:dyDescent="0.25">
      <c r="A59" s="7">
        <v>43862</v>
      </c>
      <c r="B59" s="8">
        <f>IFERROR(VLOOKUP(Tabela3[[#This Row],[Servidor]],[1]Anteriores!B:E,2,0),0)</f>
        <v>40526</v>
      </c>
      <c r="C59" t="s">
        <v>55</v>
      </c>
      <c r="D59" s="9" t="str">
        <f>IFERROR(VLOOKUP(Tabela3[[#This Row],[Servidor]],[1]Anteriores!B:E,3,0),0)</f>
        <v>478.200.711-68</v>
      </c>
      <c r="E59" s="9" t="str">
        <f>IFERROR(VLOOKUP(Tabela3[[#This Row],[Servidor]],[1]Anteriores!B:E,4,0),0)</f>
        <v>Técnico em Laboratório - 18.464</v>
      </c>
      <c r="F59" t="s">
        <v>10</v>
      </c>
    </row>
    <row r="60" spans="1:6" hidden="1" x14ac:dyDescent="0.25">
      <c r="A60" s="7">
        <v>43891</v>
      </c>
      <c r="B60" s="8"/>
      <c r="C60" t="s">
        <v>7</v>
      </c>
      <c r="D60" s="9"/>
      <c r="E60" s="9"/>
      <c r="F60"/>
    </row>
    <row r="61" spans="1:6" hidden="1" x14ac:dyDescent="0.25">
      <c r="A61" s="7">
        <v>43922</v>
      </c>
      <c r="B61" s="8"/>
      <c r="C61" t="s">
        <v>7</v>
      </c>
      <c r="D61" s="9"/>
      <c r="E61" s="9"/>
      <c r="F61"/>
    </row>
    <row r="62" spans="1:6" hidden="1" x14ac:dyDescent="0.25">
      <c r="A62" s="7">
        <v>43952</v>
      </c>
      <c r="B62" s="8">
        <f>IFERROR(VLOOKUP(Tabela3[[#This Row],[Servidor]],[1]Anteriores!B:E,2,0),0)</f>
        <v>0</v>
      </c>
      <c r="C62" t="s">
        <v>7</v>
      </c>
      <c r="D62" s="9"/>
      <c r="E62" s="9"/>
      <c r="F62"/>
    </row>
    <row r="63" spans="1:6" hidden="1" x14ac:dyDescent="0.25">
      <c r="A63" s="17">
        <v>44013</v>
      </c>
      <c r="B63" s="18">
        <f>IFERROR(VLOOKUP(Tabela3[[#This Row],[Servidor]],[1]Anteriores!B:E,2,0),0)</f>
        <v>34180</v>
      </c>
      <c r="C63" s="19" t="s">
        <v>56</v>
      </c>
      <c r="D63" s="20" t="str">
        <f>IFERROR(VLOOKUP(Tabela3[[#This Row],[Servidor]],[1]Anteriores!B:E,3,0),0)</f>
        <v>229.267.711-34</v>
      </c>
      <c r="E63" s="20" t="str">
        <f>IFERROR(VLOOKUP(Tabela3[[#This Row],[Servidor]],[1]Anteriores!B:E,4,0),0)</f>
        <v>Técnico em Enfermagem - 18.464</v>
      </c>
      <c r="F63" s="19" t="s">
        <v>57</v>
      </c>
    </row>
    <row r="64" spans="1:6" hidden="1" x14ac:dyDescent="0.25">
      <c r="A64" s="17">
        <v>44013</v>
      </c>
      <c r="B64" s="18">
        <f>IFERROR(VLOOKUP(Tabela3[[#This Row],[Servidor]],[1]Anteriores!B:E,2,0),0)</f>
        <v>40506</v>
      </c>
      <c r="C64" s="19" t="s">
        <v>58</v>
      </c>
      <c r="D64" s="20" t="str">
        <f>IFERROR(VLOOKUP(Tabela3[[#This Row],[Servidor]],[1]Anteriores!B:E,3,0),0)</f>
        <v>940.603.041-15</v>
      </c>
      <c r="E64" s="20" t="str">
        <f>IFERROR(VLOOKUP(Tabela3[[#This Row],[Servidor]],[1]Anteriores!B:E,4,0),0)</f>
        <v>Técnico em Enfermagem - 18.464</v>
      </c>
      <c r="F64" s="19" t="s">
        <v>57</v>
      </c>
    </row>
    <row r="65" spans="1:6" hidden="1" x14ac:dyDescent="0.25">
      <c r="A65" s="17">
        <v>44013</v>
      </c>
      <c r="B65" s="18">
        <f>IFERROR(VLOOKUP(Tabela3[[#This Row],[Servidor]],[1]Anteriores!B:E,2,0),0)</f>
        <v>40557</v>
      </c>
      <c r="C65" s="19" t="s">
        <v>59</v>
      </c>
      <c r="D65" s="20" t="str">
        <f>IFERROR(VLOOKUP(Tabela3[[#This Row],[Servidor]],[1]Anteriores!B:E,3,0),0)</f>
        <v>033.106.526-61</v>
      </c>
      <c r="E65" s="20" t="str">
        <f>IFERROR(VLOOKUP(Tabela3[[#This Row],[Servidor]],[1]Anteriores!B:E,4,0),0)</f>
        <v>Médico - 18.464</v>
      </c>
      <c r="F65" s="19" t="s">
        <v>57</v>
      </c>
    </row>
    <row r="66" spans="1:6" hidden="1" x14ac:dyDescent="0.25">
      <c r="A66" s="7">
        <v>44044</v>
      </c>
      <c r="B66" s="8">
        <f>IFERROR(VLOOKUP(Tabela3[[#This Row],[Servidor]],[1]Anteriores!B:E,2,0),0)</f>
        <v>40519</v>
      </c>
      <c r="C66" t="s">
        <v>60</v>
      </c>
      <c r="D66" s="9" t="str">
        <f>IFERROR(VLOOKUP(Tabela3[[#This Row],[Servidor]],[1]Anteriores!B:E,3,0),0)</f>
        <v>991.601.101-04</v>
      </c>
      <c r="E66" s="9" t="str">
        <f>IFERROR(VLOOKUP(Tabela3[[#This Row],[Servidor]],[1]Anteriores!B:E,4,0),0)</f>
        <v>Técnico em Laboratório - 18.464</v>
      </c>
      <c r="F66" s="19" t="s">
        <v>57</v>
      </c>
    </row>
    <row r="67" spans="1:6" hidden="1" x14ac:dyDescent="0.25">
      <c r="A67" s="7">
        <v>44044</v>
      </c>
      <c r="B67" s="8">
        <f>IFERROR(VLOOKUP(Tabela3[[#This Row],[Servidor]],[1]Anteriores!B:E,2,0),0)</f>
        <v>38929</v>
      </c>
      <c r="C67" t="s">
        <v>61</v>
      </c>
      <c r="D67" s="9" t="str">
        <f>IFERROR(VLOOKUP(Tabela3[[#This Row],[Servidor]],[1]Anteriores!B:E,3,0),0)</f>
        <v>472.375.111-49</v>
      </c>
      <c r="E67" s="9" t="str">
        <f>IFERROR(VLOOKUP(Tabela3[[#This Row],[Servidor]],[1]Anteriores!B:E,4,0),0)</f>
        <v>Técnico em Enfermagem - 18.464</v>
      </c>
      <c r="F67" t="s">
        <v>10</v>
      </c>
    </row>
    <row r="68" spans="1:6" hidden="1" x14ac:dyDescent="0.25">
      <c r="A68" s="17">
        <v>44075</v>
      </c>
      <c r="B68" s="18">
        <f>IFERROR(VLOOKUP(Tabela3[[#This Row],[Servidor]],[1]Anteriores!B:E,2,0),0)</f>
        <v>40511</v>
      </c>
      <c r="C68" s="19" t="s">
        <v>62</v>
      </c>
      <c r="D68" s="20" t="str">
        <f>IFERROR(VLOOKUP(Tabela3[[#This Row],[Servidor]],[1]Anteriores!B:E,3,0),0)</f>
        <v>292.651.261-91</v>
      </c>
      <c r="E68" s="20" t="str">
        <f>IFERROR(VLOOKUP(Tabela3[[#This Row],[Servidor]],[1]Anteriores!B:E,4,0),0)</f>
        <v>Médico - 18.464</v>
      </c>
      <c r="F68" s="19" t="s">
        <v>10</v>
      </c>
    </row>
    <row r="69" spans="1:6" hidden="1" x14ac:dyDescent="0.25">
      <c r="A69" s="17">
        <v>44075</v>
      </c>
      <c r="B69" s="18">
        <f>IFERROR(VLOOKUP(Tabela3[[#This Row],[Servidor]],[1]Anteriores!B:E,2,0),0)</f>
        <v>40490</v>
      </c>
      <c r="C69" s="19" t="s">
        <v>63</v>
      </c>
      <c r="D69" s="20" t="str">
        <f>IFERROR(VLOOKUP(Tabela3[[#This Row],[Servidor]],[1]Anteriores!B:E,3,0),0)</f>
        <v>855.943.501-87</v>
      </c>
      <c r="E69" s="20" t="str">
        <f>IFERROR(VLOOKUP(Tabela3[[#This Row],[Servidor]],[1]Anteriores!B:E,4,0),0)</f>
        <v>Auxiliar Técnico de Saúde - QT - 18.464</v>
      </c>
      <c r="F69" s="19" t="s">
        <v>10</v>
      </c>
    </row>
    <row r="70" spans="1:6" hidden="1" x14ac:dyDescent="0.25">
      <c r="A70" s="17">
        <v>44075</v>
      </c>
      <c r="B70" s="18">
        <f>IFERROR(VLOOKUP(Tabela3[[#This Row],[Servidor]],[1]Anteriores!B:E,2,0),0)</f>
        <v>29992</v>
      </c>
      <c r="C70" s="19" t="s">
        <v>64</v>
      </c>
      <c r="D70" s="20" t="str">
        <f>IFERROR(VLOOKUP(Tabela3[[#This Row],[Servidor]],[1]Anteriores!B:E,3,0),0)</f>
        <v>091.734.801-00</v>
      </c>
      <c r="E70" s="20" t="str">
        <f>IFERROR(VLOOKUP(Tabela3[[#This Row],[Servidor]],[1]Anteriores!B:E,4,0),0)</f>
        <v>Assistente Técnico de Saúde - 18.464</v>
      </c>
      <c r="F70" s="19" t="s">
        <v>57</v>
      </c>
    </row>
    <row r="71" spans="1:6" hidden="1" x14ac:dyDescent="0.25">
      <c r="A71" s="7">
        <v>44105</v>
      </c>
      <c r="B71" s="8">
        <f>IFERROR(VLOOKUP(Tabela3[[#This Row],[Servidor]],[1]Anteriores!B:E,2,0),0)</f>
        <v>40485</v>
      </c>
      <c r="C71" t="s">
        <v>65</v>
      </c>
      <c r="D71" s="9" t="str">
        <f>IFERROR(VLOOKUP(Tabela3[[#This Row],[Servidor]],[1]Anteriores!B:E,3,0),0)</f>
        <v>012.227.341-92</v>
      </c>
      <c r="E71" s="9" t="str">
        <f>IFERROR(VLOOKUP(Tabela3[[#This Row],[Servidor]],[1]Anteriores!B:E,4,0),0)</f>
        <v>Técnico em Enfermagem - 18.464</v>
      </c>
      <c r="F71" s="19" t="s">
        <v>57</v>
      </c>
    </row>
    <row r="72" spans="1:6" hidden="1" x14ac:dyDescent="0.25">
      <c r="A72" s="7">
        <v>44105</v>
      </c>
      <c r="B72" s="8">
        <f>IFERROR(VLOOKUP(Tabela3[[#This Row],[Servidor]],[1]Anteriores!B:E,2,0),0)</f>
        <v>40519</v>
      </c>
      <c r="C72" t="s">
        <v>66</v>
      </c>
      <c r="D72" s="9" t="str">
        <f>IFERROR(VLOOKUP(Tabela3[[#This Row],[Servidor]],[1]Anteriores!B:E,3,0),0)</f>
        <v>200.584.758-50</v>
      </c>
      <c r="E72" s="9" t="str">
        <f>IFERROR(VLOOKUP(Tabela3[[#This Row],[Servidor]],[1]Anteriores!B:E,4,0),0)</f>
        <v>Técnico em Laboratório - 18.464</v>
      </c>
      <c r="F72" s="19" t="s">
        <v>57</v>
      </c>
    </row>
    <row r="73" spans="1:6" hidden="1" x14ac:dyDescent="0.25">
      <c r="A73" s="7">
        <v>44105</v>
      </c>
      <c r="B73" s="8">
        <f>IFERROR(VLOOKUP(Tabela3[[#This Row],[Servidor]],[1]Anteriores!B:E,2,0),0)</f>
        <v>40519</v>
      </c>
      <c r="C73" t="s">
        <v>60</v>
      </c>
      <c r="D73" s="9" t="str">
        <f>IFERROR(VLOOKUP(Tabela3[[#This Row],[Servidor]],[1]Anteriores!B:E,3,0),0)</f>
        <v>991.601.101-04</v>
      </c>
      <c r="E73" s="9" t="str">
        <f>IFERROR(VLOOKUP(Tabela3[[#This Row],[Servidor]],[1]Anteriores!B:E,4,0),0)</f>
        <v>Técnico em Laboratório - 18.464</v>
      </c>
      <c r="F73" s="19" t="s">
        <v>20</v>
      </c>
    </row>
    <row r="74" spans="1:6" hidden="1" x14ac:dyDescent="0.25">
      <c r="A74" s="7">
        <v>44105</v>
      </c>
      <c r="B74" s="8">
        <f>IFERROR(VLOOKUP(Tabela3[[#This Row],[Servidor]],[1]Anteriores!B:E,2,0),0)</f>
        <v>40470</v>
      </c>
      <c r="C74" t="s">
        <v>67</v>
      </c>
      <c r="D74" s="9" t="str">
        <f>IFERROR(VLOOKUP(Tabela3[[#This Row],[Servidor]],[1]Anteriores!B:E,3,0),0)</f>
        <v>818.573.901-30</v>
      </c>
      <c r="E74" s="9" t="str">
        <f>IFERROR(VLOOKUP(Tabela3[[#This Row],[Servidor]],[1]Anteriores!B:E,4,0),0)</f>
        <v>Técnico em Enfermagem - 18.464</v>
      </c>
      <c r="F74" s="19" t="s">
        <v>10</v>
      </c>
    </row>
    <row r="75" spans="1:6" hidden="1" x14ac:dyDescent="0.25">
      <c r="A75" s="7">
        <v>44105</v>
      </c>
      <c r="B75" s="8">
        <f>IFERROR(VLOOKUP(Tabela3[[#This Row],[Servidor]],[1]Anteriores!B:E,2,0),0)</f>
        <v>29992</v>
      </c>
      <c r="C75" t="s">
        <v>64</v>
      </c>
      <c r="D75" s="9" t="str">
        <f>IFERROR(VLOOKUP(Tabela3[[#This Row],[Servidor]],[1]Anteriores!B:E,3,0),0)</f>
        <v>091.734.801-00</v>
      </c>
      <c r="E75" s="9" t="str">
        <f>IFERROR(VLOOKUP(Tabela3[[#This Row],[Servidor]],[1]Anteriores!B:E,4,0),0)</f>
        <v>Assistente Técnico de Saúde - 18.464</v>
      </c>
      <c r="F75" s="19" t="s">
        <v>57</v>
      </c>
    </row>
    <row r="76" spans="1:6" hidden="1" x14ac:dyDescent="0.25">
      <c r="A76" s="17">
        <v>44197</v>
      </c>
      <c r="B76" s="18">
        <v>40558</v>
      </c>
      <c r="C76" s="19" t="s">
        <v>68</v>
      </c>
      <c r="D76" s="20" t="str">
        <f>IFERROR(VLOOKUP(Tabela3[[#This Row],[Servidor]],[1]Anteriores!B:E,3,0),0)</f>
        <v>874.032.421-49</v>
      </c>
      <c r="E76" s="20" t="str">
        <f>IFERROR(VLOOKUP(Tabela3[[#This Row],[Servidor]],[1]Anteriores!B:E,4,0),0)</f>
        <v>Assistente Social - 18.464</v>
      </c>
      <c r="F76" s="19" t="s">
        <v>57</v>
      </c>
    </row>
    <row r="77" spans="1:6" hidden="1" x14ac:dyDescent="0.25">
      <c r="A77" s="7"/>
      <c r="B77" s="8">
        <f>IFERROR(VLOOKUP(Tabela3[[#This Row],[Servidor]],[1]Anteriores!B:E,2,0),0)</f>
        <v>0</v>
      </c>
      <c r="D77" s="9">
        <f>IFERROR(VLOOKUP(Tabela3[[#This Row],[Servidor]],[1]Anteriores!B:E,3,0),0)</f>
        <v>0</v>
      </c>
      <c r="E77" s="9">
        <f>IFERROR(VLOOKUP(Tabela3[[#This Row],[Servidor]],[1]Anteriores!B:E,4,0),0)</f>
        <v>0</v>
      </c>
      <c r="F77"/>
    </row>
    <row r="78" spans="1:6" hidden="1" x14ac:dyDescent="0.25">
      <c r="A78" s="17">
        <v>44197</v>
      </c>
      <c r="B78" s="18">
        <f>IFERROR(VLOOKUP(Tabela3[[#This Row],[Servidor]],[1]Anteriores!B:E,2,0),0)</f>
        <v>40504</v>
      </c>
      <c r="C78" s="19" t="s">
        <v>69</v>
      </c>
      <c r="D78" s="20" t="str">
        <f>IFERROR(VLOOKUP(Tabela3[[#This Row],[Servidor]],[1]Anteriores!B:E,3,0),0)</f>
        <v>464.255.601-00</v>
      </c>
      <c r="E78" s="20" t="str">
        <f>IFERROR(VLOOKUP(Tabela3[[#This Row],[Servidor]],[1]Anteriores!B:E,4,0),0)</f>
        <v>Assistente Técnico de Saúde - 18.464</v>
      </c>
      <c r="F78" s="19" t="s">
        <v>70</v>
      </c>
    </row>
    <row r="79" spans="1:6" hidden="1" x14ac:dyDescent="0.25">
      <c r="A79" s="17">
        <v>44197</v>
      </c>
      <c r="B79" s="18">
        <f>IFERROR(VLOOKUP(Tabela3[[#This Row],[Servidor]],[1]Anteriores!B:E,2,0),0)</f>
        <v>40445</v>
      </c>
      <c r="C79" s="19" t="s">
        <v>71</v>
      </c>
      <c r="D79" s="20" t="str">
        <f>IFERROR(VLOOKUP(Tabela3[[#This Row],[Servidor]],[1]Anteriores!B:E,3,0),0)</f>
        <v>949.197.981-72</v>
      </c>
      <c r="E79" s="20" t="str">
        <f>IFERROR(VLOOKUP(Tabela3[[#This Row],[Servidor]],[1]Anteriores!B:E,4,0),0)</f>
        <v>Médico - 18.464</v>
      </c>
      <c r="F79" s="19" t="s">
        <v>57</v>
      </c>
    </row>
    <row r="80" spans="1:6" hidden="1" x14ac:dyDescent="0.25">
      <c r="A80" s="17">
        <v>44197</v>
      </c>
      <c r="B80" s="18">
        <f>IFERROR(VLOOKUP(Tabela3[[#This Row],[Servidor]],[1]Anteriores!B:E,2,0),0)</f>
        <v>40438</v>
      </c>
      <c r="C80" s="19" t="s">
        <v>72</v>
      </c>
      <c r="D80" s="20" t="str">
        <f>IFERROR(VLOOKUP(Tabela3[[#This Row],[Servidor]],[1]Anteriores!B:E,3,0),0)</f>
        <v>949.172.481-91</v>
      </c>
      <c r="E80" s="20" t="str">
        <f>IFERROR(VLOOKUP(Tabela3[[#This Row],[Servidor]],[1]Anteriores!B:E,4,0),0)</f>
        <v>Médico - 18.464</v>
      </c>
      <c r="F80" s="19" t="s">
        <v>57</v>
      </c>
    </row>
    <row r="81" spans="1:6" hidden="1" x14ac:dyDescent="0.25">
      <c r="A81" s="17">
        <v>44197</v>
      </c>
      <c r="B81" s="18">
        <v>40520</v>
      </c>
      <c r="C81" s="19" t="s">
        <v>73</v>
      </c>
      <c r="D81" s="20" t="s">
        <v>74</v>
      </c>
      <c r="E81" s="20" t="s">
        <v>75</v>
      </c>
      <c r="F81" s="19" t="s">
        <v>57</v>
      </c>
    </row>
    <row r="82" spans="1:6" hidden="1" x14ac:dyDescent="0.25">
      <c r="A82" s="17">
        <v>44228</v>
      </c>
      <c r="B82" s="18">
        <f>IFERROR(VLOOKUP(Tabela3[[#This Row],[Servidor]],[1]Anteriores!B:E,2,0),0)</f>
        <v>40485</v>
      </c>
      <c r="C82" s="19" t="s">
        <v>76</v>
      </c>
      <c r="D82" s="20" t="str">
        <f>IFERROR(VLOOKUP(Tabela3[[#This Row],[Servidor]],[1]Anteriores!B:E,3,0),0)</f>
        <v>012.227.341-92</v>
      </c>
      <c r="E82" s="20" t="str">
        <f>IFERROR(VLOOKUP(Tabela3[[#This Row],[Servidor]],[1]Anteriores!B:E,4,0),0)</f>
        <v>Técnico em Enfermagem - 18.464</v>
      </c>
      <c r="F82" s="19" t="s">
        <v>10</v>
      </c>
    </row>
    <row r="83" spans="1:6" hidden="1" x14ac:dyDescent="0.25">
      <c r="A83" s="17">
        <v>44228</v>
      </c>
      <c r="B83" s="18">
        <f>IFERROR(VLOOKUP(Tabela3[[#This Row],[Servidor]],[1]Anteriores!B:E,2,0),0)</f>
        <v>40508</v>
      </c>
      <c r="C83" s="19" t="s">
        <v>77</v>
      </c>
      <c r="D83" s="20" t="str">
        <f>IFERROR(VLOOKUP(Tabela3[[#This Row],[Servidor]],[1]Anteriores!B:E,3,0),0)</f>
        <v>357.700.071-68</v>
      </c>
      <c r="E83" s="20" t="str">
        <f>IFERROR(VLOOKUP(Tabela3[[#This Row],[Servidor]],[1]Anteriores!B:E,4,0),0)</f>
        <v>Técnico em Enfermagem - 18.464</v>
      </c>
      <c r="F83" s="19" t="s">
        <v>10</v>
      </c>
    </row>
    <row r="84" spans="1:6" hidden="1" x14ac:dyDescent="0.25">
      <c r="A84" s="17">
        <v>44228</v>
      </c>
      <c r="B84" s="18">
        <f>IFERROR(VLOOKUP(Tabela3[[#This Row],[Servidor]],[1]Anteriores!B:E,2,0),0)</f>
        <v>40558</v>
      </c>
      <c r="C84" s="19" t="s">
        <v>68</v>
      </c>
      <c r="D84" s="20" t="str">
        <f>IFERROR(VLOOKUP(Tabela3[[#This Row],[Servidor]],[1]Anteriores!B:E,3,0),0)</f>
        <v>874.032.421-49</v>
      </c>
      <c r="E84" s="20" t="str">
        <f>IFERROR(VLOOKUP(Tabela3[[#This Row],[Servidor]],[1]Anteriores!B:E,4,0),0)</f>
        <v>Assistente Social - 18.464</v>
      </c>
      <c r="F84" s="19" t="s">
        <v>57</v>
      </c>
    </row>
    <row r="85" spans="1:6" hidden="1" x14ac:dyDescent="0.25">
      <c r="A85" s="17">
        <v>44228</v>
      </c>
      <c r="B85" s="18">
        <f>IFERROR(VLOOKUP(Tabela3[[#This Row],[Servidor]],[1]Anteriores!B:E,2,0),0)</f>
        <v>40514</v>
      </c>
      <c r="C85" s="19" t="s">
        <v>78</v>
      </c>
      <c r="D85" s="20" t="str">
        <f>IFERROR(VLOOKUP(Tabela3[[#This Row],[Servidor]],[1]Anteriores!B:E,3,0),0)</f>
        <v>007.071.761-31</v>
      </c>
      <c r="E85" s="20" t="str">
        <f>IFERROR(VLOOKUP(Tabela3[[#This Row],[Servidor]],[1]Anteriores!B:E,4,0),0)</f>
        <v>Técnico em Enfermagem - 18.464</v>
      </c>
      <c r="F85" s="19" t="s">
        <v>10</v>
      </c>
    </row>
    <row r="86" spans="1:6" hidden="1" x14ac:dyDescent="0.25">
      <c r="A86" s="17">
        <v>44256</v>
      </c>
      <c r="B86" s="18">
        <f>IFERROR(VLOOKUP(Tabela3[[#This Row],[Servidor]],[1]Anteriores!B:E,2,0),0)</f>
        <v>40930</v>
      </c>
      <c r="C86" s="19" t="s">
        <v>79</v>
      </c>
      <c r="D86" s="20" t="str">
        <f>IFERROR(VLOOKUP(Tabela3[[#This Row],[Servidor]],[1]Anteriores!B:E,3,0),0)</f>
        <v>306.612.851-20</v>
      </c>
      <c r="E86" s="20" t="str">
        <f>IFERROR(VLOOKUP(Tabela3[[#This Row],[Servidor]],[1]Anteriores!B:E,4,0),0)</f>
        <v>Técnico em Enfermagem - 18.464</v>
      </c>
      <c r="F86" s="19" t="s">
        <v>10</v>
      </c>
    </row>
    <row r="87" spans="1:6" hidden="1" x14ac:dyDescent="0.25">
      <c r="A87" s="17">
        <v>44256</v>
      </c>
      <c r="B87" s="18">
        <f>IFERROR(VLOOKUP(Tabela3[[#This Row],[Servidor]],[1]Anteriores!B:E,2,0),0)</f>
        <v>37294</v>
      </c>
      <c r="C87" s="19" t="s">
        <v>80</v>
      </c>
      <c r="D87" s="20" t="str">
        <f>IFERROR(VLOOKUP(Tabela3[[#This Row],[Servidor]],[1]Anteriores!B:E,3,0),0)</f>
        <v>280.638.481-87</v>
      </c>
      <c r="E87" s="20" t="str">
        <f>IFERROR(VLOOKUP(Tabela3[[#This Row],[Servidor]],[1]Anteriores!B:E,4,0),0)</f>
        <v>Auxiliar de Enfermagem - QT - 18.464</v>
      </c>
      <c r="F87" s="19" t="s">
        <v>10</v>
      </c>
    </row>
    <row r="88" spans="1:6" hidden="1" x14ac:dyDescent="0.25">
      <c r="A88" s="17">
        <v>44256</v>
      </c>
      <c r="B88" s="18">
        <f>IFERROR(VLOOKUP(Tabela3[[#This Row],[Servidor]],[1]Anteriores!B:E,2,0),0)</f>
        <v>0</v>
      </c>
      <c r="C88" s="19" t="s">
        <v>81</v>
      </c>
      <c r="D88" s="20" t="s">
        <v>82</v>
      </c>
      <c r="E88" s="20" t="s">
        <v>75</v>
      </c>
      <c r="F88" s="19" t="s">
        <v>20</v>
      </c>
    </row>
    <row r="89" spans="1:6" hidden="1" x14ac:dyDescent="0.25">
      <c r="A89" s="17">
        <v>44256</v>
      </c>
      <c r="B89" s="18">
        <f>IFERROR(VLOOKUP(Tabela3[[#This Row],[Servidor]],[1]Anteriores!B:E,2,0),0)</f>
        <v>41035</v>
      </c>
      <c r="C89" s="19" t="s">
        <v>83</v>
      </c>
      <c r="D89" s="20" t="str">
        <f>IFERROR(VLOOKUP(Tabela3[[#This Row],[Servidor]],[1]Anteriores!B:E,3,0),0)</f>
        <v>007.886.641-31</v>
      </c>
      <c r="E89" s="20" t="str">
        <f>IFERROR(VLOOKUP(Tabela3[[#This Row],[Servidor]],[1]Anteriores!B:E,4,0),0)</f>
        <v>Psicólogo - 18.464</v>
      </c>
      <c r="F89" s="19" t="s">
        <v>10</v>
      </c>
    </row>
    <row r="90" spans="1:6" hidden="1" x14ac:dyDescent="0.25">
      <c r="A90" s="17">
        <v>44256</v>
      </c>
      <c r="B90" s="18">
        <f>IFERROR(VLOOKUP(Tabela3[[#This Row],[Servidor]],[1]Anteriores!B:E,2,0),0)</f>
        <v>40471</v>
      </c>
      <c r="C90" s="19" t="s">
        <v>84</v>
      </c>
      <c r="D90" s="20" t="str">
        <f>IFERROR(VLOOKUP(Tabela3[[#This Row],[Servidor]],[1]Anteriores!B:E,3,0),0)</f>
        <v>574.495.971-87</v>
      </c>
      <c r="E90" s="20" t="str">
        <f>IFERROR(VLOOKUP(Tabela3[[#This Row],[Servidor]],[1]Anteriores!B:E,4,0),0)</f>
        <v>Técnico em Enfermagem - 18.464</v>
      </c>
      <c r="F90" s="19" t="s">
        <v>10</v>
      </c>
    </row>
    <row r="91" spans="1:6" hidden="1" x14ac:dyDescent="0.25">
      <c r="A91" s="17">
        <v>44256</v>
      </c>
      <c r="B91" s="18">
        <f>IFERROR(VLOOKUP(Tabela3[[#This Row],[Servidor]],[1]Anteriores!B:E,2,0),0)</f>
        <v>37165</v>
      </c>
      <c r="C91" s="19" t="s">
        <v>85</v>
      </c>
      <c r="D91" s="20" t="str">
        <f>IFERROR(VLOOKUP(Tabela3[[#This Row],[Servidor]],[1]Anteriores!B:E,3,0),0)</f>
        <v>777.454.851-34</v>
      </c>
      <c r="E91" s="20" t="str">
        <f>IFERROR(VLOOKUP(Tabela3[[#This Row],[Servidor]],[1]Anteriores!B:E,4,0),0)</f>
        <v>Auxiliar de Enfermagem - QT - 18.464</v>
      </c>
      <c r="F91" s="19" t="s">
        <v>10</v>
      </c>
    </row>
    <row r="92" spans="1:6" hidden="1" x14ac:dyDescent="0.25">
      <c r="A92" s="17">
        <v>44256</v>
      </c>
      <c r="B92" s="18">
        <f>IFERROR(VLOOKUP(Tabela3[[#This Row],[Servidor]],[1]Anteriores!B:E,2,0),0)</f>
        <v>30798</v>
      </c>
      <c r="C92" s="19" t="s">
        <v>86</v>
      </c>
      <c r="D92" s="20" t="str">
        <f>IFERROR(VLOOKUP(Tabela3[[#This Row],[Servidor]],[1]Anteriores!B:E,3,0),0)</f>
        <v>166.692.401-63</v>
      </c>
      <c r="E92" s="20" t="str">
        <f>IFERROR(VLOOKUP(Tabela3[[#This Row],[Servidor]],[1]Anteriores!B:E,4,0),0)</f>
        <v>Psicólogo - 18.464</v>
      </c>
      <c r="F92" s="19" t="s">
        <v>10</v>
      </c>
    </row>
    <row r="93" spans="1:6" hidden="1" x14ac:dyDescent="0.25">
      <c r="A93" s="17">
        <v>44256</v>
      </c>
      <c r="B93" s="18">
        <f>IFERROR(VLOOKUP(Tabela3[[#This Row],[Servidor]],[1]Anteriores!B:E,2,0),0)</f>
        <v>40493</v>
      </c>
      <c r="C93" s="19" t="s">
        <v>87</v>
      </c>
      <c r="D93" s="20" t="str">
        <f>IFERROR(VLOOKUP(Tabela3[[#This Row],[Servidor]],[1]Anteriores!B:E,3,0),0)</f>
        <v>815.225.411-87</v>
      </c>
      <c r="E93" s="20" t="str">
        <f>IFERROR(VLOOKUP(Tabela3[[#This Row],[Servidor]],[1]Anteriores!B:E,4,0),0)</f>
        <v>Enfermeiro - 18.464</v>
      </c>
      <c r="F93" s="19" t="s">
        <v>10</v>
      </c>
    </row>
    <row r="94" spans="1:6" hidden="1" x14ac:dyDescent="0.25">
      <c r="A94" s="17">
        <v>44256</v>
      </c>
      <c r="B94" s="18">
        <f>IFERROR(VLOOKUP(Tabela3[[#This Row],[Servidor]],[1]Anteriores!B:E,2,0),0)</f>
        <v>40501</v>
      </c>
      <c r="C94" s="19" t="s">
        <v>88</v>
      </c>
      <c r="D94" s="20" t="str">
        <f>IFERROR(VLOOKUP(Tabela3[[#This Row],[Servidor]],[1]Anteriores!B:E,3,0),0)</f>
        <v>961.463.381-68</v>
      </c>
      <c r="E94" s="20" t="str">
        <f>IFERROR(VLOOKUP(Tabela3[[#This Row],[Servidor]],[1]Anteriores!B:E,4,0),0)</f>
        <v>Técnico em Enfermagem - 18.464</v>
      </c>
      <c r="F94" s="19" t="s">
        <v>10</v>
      </c>
    </row>
    <row r="95" spans="1:6" hidden="1" x14ac:dyDescent="0.25">
      <c r="A95" s="17">
        <v>44256</v>
      </c>
      <c r="B95" s="18">
        <f>IFERROR(VLOOKUP(Tabela3[[#This Row],[Servidor]],[1]Anteriores!B:E,2,0),0)</f>
        <v>38573</v>
      </c>
      <c r="C95" s="19" t="s">
        <v>89</v>
      </c>
      <c r="D95" s="20" t="str">
        <f>IFERROR(VLOOKUP(Tabela3[[#This Row],[Servidor]],[1]Anteriores!B:E,3,0),0)</f>
        <v>798.710.201-63</v>
      </c>
      <c r="E95" s="20" t="str">
        <f>IFERROR(VLOOKUP(Tabela3[[#This Row],[Servidor]],[1]Anteriores!B:E,4,0),0)</f>
        <v>Técnico em Enfermagem - 18.464</v>
      </c>
      <c r="F95" s="19" t="s">
        <v>10</v>
      </c>
    </row>
    <row r="96" spans="1:6" hidden="1" x14ac:dyDescent="0.25">
      <c r="A96" s="17">
        <v>44256</v>
      </c>
      <c r="B96" s="18">
        <f>IFERROR(VLOOKUP(Tabela3[[#This Row],[Servidor]],[1]Anteriores!B:E,2,0),0)</f>
        <v>0</v>
      </c>
      <c r="C96" s="19" t="s">
        <v>90</v>
      </c>
      <c r="D96" s="20" t="s">
        <v>91</v>
      </c>
      <c r="E96" s="20" t="s">
        <v>75</v>
      </c>
      <c r="F96" s="19" t="s">
        <v>20</v>
      </c>
    </row>
    <row r="97" spans="1:6" hidden="1" x14ac:dyDescent="0.25">
      <c r="A97" s="17">
        <v>44256</v>
      </c>
      <c r="B97" s="18">
        <f>IFERROR(VLOOKUP(Tabela3[[#This Row],[Servidor]],[1]Anteriores!B:E,2,0),0)</f>
        <v>40558</v>
      </c>
      <c r="C97" s="19" t="s">
        <v>68</v>
      </c>
      <c r="D97" s="20" t="str">
        <f>IFERROR(VLOOKUP(Tabela3[[#This Row],[Servidor]],[1]Anteriores!B:E,3,0),0)</f>
        <v>874.032.421-49</v>
      </c>
      <c r="E97" s="20" t="str">
        <f>IFERROR(VLOOKUP(Tabela3[[#This Row],[Servidor]],[1]Anteriores!B:E,4,0),0)</f>
        <v>Assistente Social - 18.464</v>
      </c>
      <c r="F97" s="19" t="s">
        <v>10</v>
      </c>
    </row>
    <row r="98" spans="1:6" hidden="1" x14ac:dyDescent="0.25">
      <c r="A98" s="17">
        <v>44256</v>
      </c>
      <c r="B98" s="18">
        <f>IFERROR(VLOOKUP(Tabela3[[#This Row],[Servidor]],[1]Anteriores!B:E,2,0),0)</f>
        <v>38565</v>
      </c>
      <c r="C98" s="19" t="s">
        <v>92</v>
      </c>
      <c r="D98" s="20" t="str">
        <f>IFERROR(VLOOKUP(Tabela3[[#This Row],[Servidor]],[1]Anteriores!B:E,3,0),0)</f>
        <v>776.665.771-68</v>
      </c>
      <c r="E98" s="20" t="str">
        <f>IFERROR(VLOOKUP(Tabela3[[#This Row],[Servidor]],[1]Anteriores!B:E,4,0),0)</f>
        <v>Enfermeiro - 18.464</v>
      </c>
      <c r="F98" s="19" t="s">
        <v>10</v>
      </c>
    </row>
    <row r="99" spans="1:6" hidden="1" x14ac:dyDescent="0.25">
      <c r="A99" s="17">
        <v>44256</v>
      </c>
      <c r="B99" s="18">
        <f>IFERROR(VLOOKUP(Tabela3[[#This Row],[Servidor]],[1]Anteriores!B:E,2,0),0)</f>
        <v>40506</v>
      </c>
      <c r="C99" s="19" t="s">
        <v>93</v>
      </c>
      <c r="D99" s="20" t="str">
        <f>IFERROR(VLOOKUP(Tabela3[[#This Row],[Servidor]],[1]Anteriores!B:E,3,0),0)</f>
        <v>002.314.491-27</v>
      </c>
      <c r="E99" s="20" t="str">
        <f>IFERROR(VLOOKUP(Tabela3[[#This Row],[Servidor]],[1]Anteriores!B:E,4,0),0)</f>
        <v>Psicólogo - 18.464</v>
      </c>
      <c r="F99" s="19" t="s">
        <v>10</v>
      </c>
    </row>
    <row r="100" spans="1:6" hidden="1" x14ac:dyDescent="0.25">
      <c r="A100" s="17">
        <v>44256</v>
      </c>
      <c r="B100" s="18">
        <f>IFERROR(VLOOKUP(Tabela3[[#This Row],[Servidor]],[1]Anteriores!B:E,2,0),0)</f>
        <v>40466</v>
      </c>
      <c r="C100" s="19" t="s">
        <v>94</v>
      </c>
      <c r="D100" s="20" t="str">
        <f>IFERROR(VLOOKUP(Tabela3[[#This Row],[Servidor]],[1]Anteriores!B:E,3,0),0)</f>
        <v>820.938.731-68</v>
      </c>
      <c r="E100" s="20" t="str">
        <f>IFERROR(VLOOKUP(Tabela3[[#This Row],[Servidor]],[1]Anteriores!B:E,4,0),0)</f>
        <v>Assistente Social - 18.464</v>
      </c>
      <c r="F100" s="19" t="s">
        <v>10</v>
      </c>
    </row>
    <row r="101" spans="1:6" hidden="1" x14ac:dyDescent="0.25">
      <c r="A101" s="17">
        <v>44256</v>
      </c>
      <c r="B101" s="18">
        <f>IFERROR(VLOOKUP(Tabela3[[#This Row],[Servidor]],[1]Anteriores!B:E,2,0),0)</f>
        <v>40602</v>
      </c>
      <c r="C101" s="19" t="s">
        <v>95</v>
      </c>
      <c r="D101" s="20" t="str">
        <f>IFERROR(VLOOKUP(Tabela3[[#This Row],[Servidor]],[1]Anteriores!B:E,3,0),0)</f>
        <v>263.753.201-78</v>
      </c>
      <c r="E101" s="20" t="str">
        <f>IFERROR(VLOOKUP(Tabela3[[#This Row],[Servidor]],[1]Anteriores!B:E,4,0),0)</f>
        <v>Assistente Social - 18.464</v>
      </c>
      <c r="F101" s="19" t="s">
        <v>10</v>
      </c>
    </row>
    <row r="102" spans="1:6" hidden="1" x14ac:dyDescent="0.25">
      <c r="A102" s="17">
        <v>44287</v>
      </c>
      <c r="B102" s="18">
        <f>IFERROR(VLOOKUP(Tabela3[[#This Row],[Servidor]],[1]Anteriores!B:E,2,0),0)</f>
        <v>40510</v>
      </c>
      <c r="C102" s="19" t="s">
        <v>96</v>
      </c>
      <c r="D102" s="20" t="str">
        <f>IFERROR(VLOOKUP(Tabela3[[#This Row],[Servidor]],[1]Anteriores!B:E,3,0),0)</f>
        <v>711.774.851-68</v>
      </c>
      <c r="E102" s="20" t="str">
        <f>IFERROR(VLOOKUP(Tabela3[[#This Row],[Servidor]],[1]Anteriores!B:E,4,0),0)</f>
        <v>Cirurgião-Dentista - 18.464</v>
      </c>
      <c r="F102" s="19" t="s">
        <v>20</v>
      </c>
    </row>
    <row r="103" spans="1:6" hidden="1" x14ac:dyDescent="0.25">
      <c r="A103" s="17">
        <v>44287</v>
      </c>
      <c r="B103" s="18">
        <f>IFERROR(VLOOKUP(Tabela3[[#This Row],[Servidor]],[1]Anteriores!B:E,2,0),0)</f>
        <v>40455</v>
      </c>
      <c r="C103" s="19" t="s">
        <v>97</v>
      </c>
      <c r="D103" s="20" t="str">
        <f>IFERROR(VLOOKUP(Tabela3[[#This Row],[Servidor]],[1]Anteriores!B:E,3,0),0)</f>
        <v>017.368.421-10</v>
      </c>
      <c r="E103" s="20" t="str">
        <f>IFERROR(VLOOKUP(Tabela3[[#This Row],[Servidor]],[1]Anteriores!B:E,4,0),0)</f>
        <v>Enfermeiro - 18.464</v>
      </c>
      <c r="F103" s="19" t="s">
        <v>10</v>
      </c>
    </row>
    <row r="104" spans="1:6" hidden="1" x14ac:dyDescent="0.25">
      <c r="A104" s="17">
        <v>44287</v>
      </c>
      <c r="B104" s="18">
        <f>IFERROR(VLOOKUP(Tabela3[[#This Row],[Servidor]],[1]Anteriores!B:E,2,0),0)</f>
        <v>40501</v>
      </c>
      <c r="C104" s="19" t="s">
        <v>98</v>
      </c>
      <c r="D104" s="20" t="str">
        <f>IFERROR(VLOOKUP(Tabela3[[#This Row],[Servidor]],[1]Anteriores!B:E,3,0),0)</f>
        <v>018.904.561-28</v>
      </c>
      <c r="E104" s="20" t="str">
        <f>IFERROR(VLOOKUP(Tabela3[[#This Row],[Servidor]],[1]Anteriores!B:E,4,0),0)</f>
        <v>Técnico em Enfermagem - 18.464</v>
      </c>
      <c r="F104" s="19" t="s">
        <v>10</v>
      </c>
    </row>
    <row r="105" spans="1:6" hidden="1" x14ac:dyDescent="0.25">
      <c r="A105" s="17">
        <v>44287</v>
      </c>
      <c r="B105" s="18">
        <f>IFERROR(VLOOKUP(Tabela3[[#This Row],[Servidor]],[1]Anteriores!B:E,2,0),0)</f>
        <v>40507</v>
      </c>
      <c r="C105" s="19" t="s">
        <v>99</v>
      </c>
      <c r="D105" s="20" t="str">
        <f>IFERROR(VLOOKUP(Tabela3[[#This Row],[Servidor]],[1]Anteriores!B:E,3,0),0)</f>
        <v>005.873.821-55</v>
      </c>
      <c r="E105" s="20" t="str">
        <f>IFERROR(VLOOKUP(Tabela3[[#This Row],[Servidor]],[1]Anteriores!B:E,4,0),0)</f>
        <v>Biomédico - 18.464</v>
      </c>
      <c r="F105" s="19" t="s">
        <v>10</v>
      </c>
    </row>
    <row r="106" spans="1:6" hidden="1" x14ac:dyDescent="0.25">
      <c r="A106" s="7">
        <v>44317</v>
      </c>
      <c r="B106" s="8">
        <f>IFERROR(VLOOKUP(Tabela3[[#This Row],[Servidor]],[1]Anteriores!B:E,2,0),0)</f>
        <v>40431</v>
      </c>
      <c r="C106" t="s">
        <v>100</v>
      </c>
      <c r="D106" s="9" t="str">
        <f>IFERROR(VLOOKUP(Tabela3[[#This Row],[Servidor]],[1]Anteriores!B:E,3,0),0)</f>
        <v>507.314.591-72</v>
      </c>
      <c r="E106" s="9" t="str">
        <f>IFERROR(VLOOKUP(Tabela3[[#This Row],[Servidor]],[1]Anteriores!B:E,4,0),0)</f>
        <v>Técnico em Enfermagem - 18.464</v>
      </c>
      <c r="F106" t="s">
        <v>10</v>
      </c>
    </row>
    <row r="107" spans="1:6" hidden="1" x14ac:dyDescent="0.25">
      <c r="A107" s="7">
        <v>44317</v>
      </c>
      <c r="B107" s="8">
        <f>IFERROR(VLOOKUP(Tabela3[[#This Row],[Servidor]],[1]Anteriores!B:E,2,0),0)</f>
        <v>40548</v>
      </c>
      <c r="C107" t="s">
        <v>101</v>
      </c>
      <c r="D107" s="9" t="str">
        <f>IFERROR(VLOOKUP(Tabela3[[#This Row],[Servidor]],[1]Anteriores!B:E,3,0),0)</f>
        <v>027.785.141-63</v>
      </c>
      <c r="E107" s="9" t="str">
        <f>IFERROR(VLOOKUP(Tabela3[[#This Row],[Servidor]],[1]Anteriores!B:E,4,0),0)</f>
        <v>Técnico em Enfermagem - 18.464</v>
      </c>
      <c r="F107" t="s">
        <v>10</v>
      </c>
    </row>
    <row r="108" spans="1:6" hidden="1" x14ac:dyDescent="0.25">
      <c r="A108" s="7">
        <v>44317</v>
      </c>
      <c r="B108" s="8">
        <f>IFERROR(VLOOKUP(Tabela3[[#This Row],[Servidor]],[1]Anteriores!B:E,2,0),0)</f>
        <v>40519</v>
      </c>
      <c r="C108" t="s">
        <v>102</v>
      </c>
      <c r="D108" s="9" t="str">
        <f>IFERROR(VLOOKUP(Tabela3[[#This Row],[Servidor]],[1]Anteriores!B:E,3,0),0)</f>
        <v>821.089.941-49</v>
      </c>
      <c r="E108" s="9" t="str">
        <f>IFERROR(VLOOKUP(Tabela3[[#This Row],[Servidor]],[1]Anteriores!B:E,4,0),0)</f>
        <v>Técnico em Laboratório - 18.464</v>
      </c>
      <c r="F108" t="s">
        <v>10</v>
      </c>
    </row>
    <row r="109" spans="1:6" hidden="1" x14ac:dyDescent="0.25">
      <c r="A109" s="7">
        <v>44317</v>
      </c>
      <c r="B109" s="8">
        <f>IFERROR(VLOOKUP(Tabela3[[#This Row],[Servidor]],[1]Anteriores!B:E,2,0),0)</f>
        <v>38484</v>
      </c>
      <c r="C109" t="s">
        <v>103</v>
      </c>
      <c r="D109" s="9" t="str">
        <f>IFERROR(VLOOKUP(Tabela3[[#This Row],[Servidor]],[1]Anteriores!B:E,3,0),0)</f>
        <v>974.704.221-53</v>
      </c>
      <c r="E109" s="9" t="str">
        <f>IFERROR(VLOOKUP(Tabela3[[#This Row],[Servidor]],[1]Anteriores!B:E,4,0),0)</f>
        <v>Técnico em Enfermagem - 18.464</v>
      </c>
      <c r="F109" t="s">
        <v>10</v>
      </c>
    </row>
    <row r="110" spans="1:6" hidden="1" x14ac:dyDescent="0.25">
      <c r="A110" s="7">
        <v>44317</v>
      </c>
      <c r="B110" s="8">
        <v>41565</v>
      </c>
      <c r="C110" t="s">
        <v>104</v>
      </c>
      <c r="D110" s="9" t="s">
        <v>105</v>
      </c>
      <c r="E110" s="9" t="s">
        <v>106</v>
      </c>
      <c r="F110" t="s">
        <v>10</v>
      </c>
    </row>
    <row r="111" spans="1:6" hidden="1" x14ac:dyDescent="0.25">
      <c r="A111" s="7">
        <v>44317</v>
      </c>
      <c r="B111" s="8">
        <f>IFERROR(VLOOKUP(Tabela3[[#This Row],[Servidor]],[1]Anteriores!B:E,2,0),0)</f>
        <v>40505</v>
      </c>
      <c r="C111" t="s">
        <v>107</v>
      </c>
      <c r="D111" s="9" t="str">
        <f>IFERROR(VLOOKUP(Tabela3[[#This Row],[Servidor]],[1]Anteriores!B:E,3,0),0)</f>
        <v>331.746.791-68</v>
      </c>
      <c r="E111" s="9" t="str">
        <f>IFERROR(VLOOKUP(Tabela3[[#This Row],[Servidor]],[1]Anteriores!B:E,4,0),0)</f>
        <v>Técnico em Enfermagem - 18.464</v>
      </c>
      <c r="F111" t="s">
        <v>10</v>
      </c>
    </row>
    <row r="112" spans="1:6" hidden="1" x14ac:dyDescent="0.25">
      <c r="A112" s="7">
        <v>44348</v>
      </c>
      <c r="B112" s="8">
        <f>IFERROR(VLOOKUP(Tabela3[[#This Row],[Servidor]],[1]Anteriores!B:E,2,0),0)</f>
        <v>40438</v>
      </c>
      <c r="C112" t="s">
        <v>72</v>
      </c>
      <c r="D112" s="9" t="str">
        <f>IFERROR(VLOOKUP(Tabela3[[#This Row],[Servidor]],[1]Anteriores!B:E,3,0),0)</f>
        <v>949.172.481-91</v>
      </c>
      <c r="E112" s="9" t="str">
        <f>IFERROR(VLOOKUP(Tabela3[[#This Row],[Servidor]],[1]Anteriores!B:E,4,0),0)</f>
        <v>Médico - 18.464</v>
      </c>
      <c r="F112" t="s">
        <v>10</v>
      </c>
    </row>
    <row r="113" spans="1:6" hidden="1" x14ac:dyDescent="0.25">
      <c r="A113" s="7">
        <v>44348</v>
      </c>
      <c r="B113" s="8">
        <f>IFERROR(VLOOKUP(Tabela3[[#This Row],[Servidor]],[1]Anteriores!B:E,2,0),0)</f>
        <v>40441</v>
      </c>
      <c r="C113" t="s">
        <v>108</v>
      </c>
      <c r="D113" s="9" t="str">
        <f>IFERROR(VLOOKUP(Tabela3[[#This Row],[Servidor]],[1]Anteriores!B:E,3,0),0)</f>
        <v>626.307.411-68</v>
      </c>
      <c r="E113" s="9" t="str">
        <f>IFERROR(VLOOKUP(Tabela3[[#This Row],[Servidor]],[1]Anteriores!B:E,4,0),0)</f>
        <v>Auxiliar Técnico de Saúde - QT - 18.464</v>
      </c>
      <c r="F113" t="s">
        <v>20</v>
      </c>
    </row>
    <row r="114" spans="1:6" hidden="1" x14ac:dyDescent="0.25">
      <c r="A114" s="7">
        <v>44348</v>
      </c>
      <c r="B114" s="8">
        <f>IFERROR(VLOOKUP(Tabela3[[#This Row],[Servidor]],[1]Anteriores!B:E,2,0),0)</f>
        <v>40522</v>
      </c>
      <c r="C114" t="s">
        <v>109</v>
      </c>
      <c r="D114" s="9" t="str">
        <f>IFERROR(VLOOKUP(Tabela3[[#This Row],[Servidor]],[1]Anteriores!B:E,3,0),0)</f>
        <v>709.639.751-53</v>
      </c>
      <c r="E114" s="9" t="str">
        <f>IFERROR(VLOOKUP(Tabela3[[#This Row],[Servidor]],[1]Anteriores!B:E,4,0),0)</f>
        <v>Cirurgião-Dentista - 18.464</v>
      </c>
      <c r="F114" t="s">
        <v>20</v>
      </c>
    </row>
    <row r="115" spans="1:6" hidden="1" x14ac:dyDescent="0.25">
      <c r="A115" s="7">
        <v>44378</v>
      </c>
      <c r="B115" s="8">
        <f>IFERROR(VLOOKUP(Tabela3[[#This Row],[Servidor]],[1]Anteriores!B:E,2,0),0)</f>
        <v>40441</v>
      </c>
      <c r="C115" t="s">
        <v>110</v>
      </c>
      <c r="D115" s="9" t="str">
        <f>IFERROR(VLOOKUP(Tabela3[[#This Row],[Servidor]],[1]Anteriores!B:E,3,0),0)</f>
        <v>001.147.061-58</v>
      </c>
      <c r="E115" s="9" t="str">
        <f>IFERROR(VLOOKUP(Tabela3[[#This Row],[Servidor]],[1]Anteriores!B:E,4,0),0)</f>
        <v>Técnico em Enfermagem - 18.464</v>
      </c>
      <c r="F115" t="s">
        <v>10</v>
      </c>
    </row>
    <row r="116" spans="1:6" hidden="1" x14ac:dyDescent="0.25">
      <c r="A116" s="7">
        <v>44378</v>
      </c>
      <c r="B116" s="8">
        <f>IFERROR(VLOOKUP(Tabela3[[#This Row],[Servidor]],[1]Anteriores!B:E,2,0),0)</f>
        <v>40522</v>
      </c>
      <c r="C116" t="s">
        <v>109</v>
      </c>
      <c r="D116" s="9" t="str">
        <f>IFERROR(VLOOKUP(Tabela3[[#This Row],[Servidor]],[1]Anteriores!B:E,3,0),0)</f>
        <v>709.639.751-53</v>
      </c>
      <c r="E116" s="9" t="str">
        <f>IFERROR(VLOOKUP(Tabela3[[#This Row],[Servidor]],[1]Anteriores!B:E,4,0),0)</f>
        <v>Cirurgião-Dentista - 18.464</v>
      </c>
      <c r="F116" t="s">
        <v>57</v>
      </c>
    </row>
    <row r="117" spans="1:6" hidden="1" x14ac:dyDescent="0.25">
      <c r="A117" s="7">
        <v>44378</v>
      </c>
      <c r="B117" s="8">
        <f>IFERROR(VLOOKUP(Tabela3[[#This Row],[Servidor]],[1]Anteriores!B:E,2,0),0)</f>
        <v>40522</v>
      </c>
      <c r="C117" t="s">
        <v>109</v>
      </c>
      <c r="D117" s="9" t="str">
        <f>IFERROR(VLOOKUP(Tabela3[[#This Row],[Servidor]],[1]Anteriores!B:E,3,0),0)</f>
        <v>709.639.751-53</v>
      </c>
      <c r="E117" s="9" t="str">
        <f>IFERROR(VLOOKUP(Tabela3[[#This Row],[Servidor]],[1]Anteriores!B:E,4,0),0)</f>
        <v>Cirurgião-Dentista - 18.464</v>
      </c>
      <c r="F117" t="s">
        <v>20</v>
      </c>
    </row>
    <row r="118" spans="1:6" hidden="1" x14ac:dyDescent="0.25">
      <c r="A118" s="7">
        <v>44378</v>
      </c>
      <c r="B118" s="8">
        <f>IFERROR(VLOOKUP(Tabela3[[#This Row],[Servidor]],[1]Anteriores!B:E,2,0),0)</f>
        <v>40441</v>
      </c>
      <c r="C118" t="s">
        <v>111</v>
      </c>
      <c r="D118" s="9" t="str">
        <f>IFERROR(VLOOKUP(Tabela3[[#This Row],[Servidor]],[1]Anteriores!B:E,3,0),0)</f>
        <v>016.878.981-70</v>
      </c>
      <c r="E118" s="9" t="str">
        <f>IFERROR(VLOOKUP(Tabela3[[#This Row],[Servidor]],[1]Anteriores!B:E,4,0),0)</f>
        <v>Técnico em Enfermagem - 18.464</v>
      </c>
      <c r="F118" t="s">
        <v>10</v>
      </c>
    </row>
    <row r="119" spans="1:6" hidden="1" x14ac:dyDescent="0.25">
      <c r="A119" s="7">
        <v>44378</v>
      </c>
      <c r="B119" s="8">
        <f>IFERROR(VLOOKUP(Tabela3[[#This Row],[Servidor]],[1]Anteriores!B:E,2,0),0)</f>
        <v>38504</v>
      </c>
      <c r="C119" t="s">
        <v>112</v>
      </c>
      <c r="D119" s="9" t="str">
        <f>IFERROR(VLOOKUP(Tabela3[[#This Row],[Servidor]],[1]Anteriores!B:E,3,0),0)</f>
        <v>587.800.761-49</v>
      </c>
      <c r="E119" s="9" t="str">
        <f>IFERROR(VLOOKUP(Tabela3[[#This Row],[Servidor]],[1]Anteriores!B:E,4,0),0)</f>
        <v>Auxiliar de Enfermagem - QT - 18.464</v>
      </c>
      <c r="F119" t="s">
        <v>10</v>
      </c>
    </row>
    <row r="120" spans="1:6" hidden="1" x14ac:dyDescent="0.25">
      <c r="A120" s="17">
        <v>44440</v>
      </c>
      <c r="B120" s="18">
        <f>IFERROR(VLOOKUP(Tabela3[[#This Row],[Servidor]],[1]Anteriores!B:E,2,0),0)</f>
        <v>40910</v>
      </c>
      <c r="C120" s="19" t="s">
        <v>113</v>
      </c>
      <c r="D120" s="20" t="str">
        <f>IFERROR(VLOOKUP(Tabela3[[#This Row],[Servidor]],[1]Anteriores!B:E,3,0),0)</f>
        <v>945.797.411-53</v>
      </c>
      <c r="E120" s="20" t="str">
        <f>IFERROR(VLOOKUP(Tabela3[[#This Row],[Servidor]],[1]Anteriores!B:E,4,0),0)</f>
        <v>Auxiliar de Enfermagem - QT - 18.464</v>
      </c>
      <c r="F120" s="19" t="s">
        <v>20</v>
      </c>
    </row>
    <row r="121" spans="1:6" hidden="1" x14ac:dyDescent="0.25">
      <c r="A121" s="17">
        <v>44440</v>
      </c>
      <c r="B121" s="18">
        <f>IFERROR(VLOOKUP(Tabela3[[#This Row],[Servidor]],[1]Anteriores!B:E,2,0),0)</f>
        <v>40910</v>
      </c>
      <c r="C121" s="19" t="s">
        <v>113</v>
      </c>
      <c r="D121" s="20" t="str">
        <f>IFERROR(VLOOKUP(Tabela3[[#This Row],[Servidor]],[1]Anteriores!B:E,3,0),0)</f>
        <v>945.797.411-53</v>
      </c>
      <c r="E121" s="20" t="str">
        <f>IFERROR(VLOOKUP(Tabela3[[#This Row],[Servidor]],[1]Anteriores!B:E,4,0),0)</f>
        <v>Auxiliar de Enfermagem - QT - 18.464</v>
      </c>
      <c r="F121" s="19" t="s">
        <v>20</v>
      </c>
    </row>
    <row r="122" spans="1:6" hidden="1" x14ac:dyDescent="0.25">
      <c r="A122" s="17">
        <v>44440</v>
      </c>
      <c r="B122" s="18">
        <f>IFERROR(VLOOKUP(Tabela3[[#This Row],[Servidor]],[1]Anteriores!B:E,2,0),0)</f>
        <v>31448</v>
      </c>
      <c r="C122" s="19" t="s">
        <v>114</v>
      </c>
      <c r="D122" s="20" t="str">
        <f>IFERROR(VLOOKUP(Tabela3[[#This Row],[Servidor]],[1]Anteriores!B:E,3,0),0)</f>
        <v>148.890.721-87</v>
      </c>
      <c r="E122" s="20" t="str">
        <f>IFERROR(VLOOKUP(Tabela3[[#This Row],[Servidor]],[1]Anteriores!B:E,4,0),0)</f>
        <v>Auxiliar Técnico de Saúde - QT - 18.464</v>
      </c>
      <c r="F122" s="19" t="s">
        <v>37</v>
      </c>
    </row>
    <row r="123" spans="1:6" hidden="1" x14ac:dyDescent="0.25">
      <c r="A123" s="17">
        <v>44440</v>
      </c>
      <c r="B123" s="18">
        <f>IFERROR(VLOOKUP(Tabela3[[#This Row],[Servidor]],[1]Anteriores!B:E,2,0),0)</f>
        <v>40515</v>
      </c>
      <c r="C123" s="19" t="s">
        <v>115</v>
      </c>
      <c r="D123" s="20" t="str">
        <f>IFERROR(VLOOKUP(Tabela3[[#This Row],[Servidor]],[1]Anteriores!B:E,3,0),0)</f>
        <v>924.368.541-49</v>
      </c>
      <c r="E123" s="20" t="str">
        <f>IFERROR(VLOOKUP(Tabela3[[#This Row],[Servidor]],[1]Anteriores!B:E,4,0),0)</f>
        <v>Médico - 18.464</v>
      </c>
      <c r="F123" s="19" t="s">
        <v>10</v>
      </c>
    </row>
    <row r="124" spans="1:6" hidden="1" x14ac:dyDescent="0.25">
      <c r="A124" s="17">
        <v>44440</v>
      </c>
      <c r="B124" s="18">
        <f>IFERROR(VLOOKUP(Tabela3[[#This Row],[Servidor]],[1]Anteriores!B:E,2,0),0)</f>
        <v>40471</v>
      </c>
      <c r="C124" s="19" t="s">
        <v>116</v>
      </c>
      <c r="D124" s="20" t="str">
        <f>IFERROR(VLOOKUP(Tabela3[[#This Row],[Servidor]],[1]Anteriores!B:E,3,0),0)</f>
        <v>520.246.521-15</v>
      </c>
      <c r="E124" s="20" t="str">
        <f>IFERROR(VLOOKUP(Tabela3[[#This Row],[Servidor]],[1]Anteriores!B:E,4,0),0)</f>
        <v>Técnico em Enfermagem - 18.464</v>
      </c>
      <c r="F124" s="19" t="s">
        <v>10</v>
      </c>
    </row>
    <row r="125" spans="1:6" hidden="1" x14ac:dyDescent="0.25">
      <c r="A125" s="17">
        <v>44440</v>
      </c>
      <c r="B125" s="18">
        <f>IFERROR(VLOOKUP(Tabela3[[#This Row],[Servidor]],[1]Anteriores!B:E,2,0),0)</f>
        <v>40489</v>
      </c>
      <c r="C125" s="19" t="s">
        <v>117</v>
      </c>
      <c r="D125" s="20" t="str">
        <f>IFERROR(VLOOKUP(Tabela3[[#This Row],[Servidor]],[1]Anteriores!B:E,3,0),0)</f>
        <v>006.137.311-74</v>
      </c>
      <c r="E125" s="20" t="str">
        <f>IFERROR(VLOOKUP(Tabela3[[#This Row],[Servidor]],[1]Anteriores!B:E,4,0),0)</f>
        <v>Técnico em Enfermagem - 18.464</v>
      </c>
      <c r="F125" s="19" t="s">
        <v>10</v>
      </c>
    </row>
    <row r="126" spans="1:6" hidden="1" x14ac:dyDescent="0.25">
      <c r="A126" s="17">
        <v>44470</v>
      </c>
      <c r="B126" s="18">
        <f>IFERROR(VLOOKUP(Tabela3[[#This Row],[Servidor]],[1]Anteriores!B:E,2,0),0)</f>
        <v>40441</v>
      </c>
      <c r="C126" s="19" t="s">
        <v>118</v>
      </c>
      <c r="D126" s="20" t="str">
        <f>IFERROR(VLOOKUP(Tabela3[[#This Row],[Servidor]],[1]Anteriores!B:E,3,0),0)</f>
        <v>254.338.221-68</v>
      </c>
      <c r="E126" s="20" t="str">
        <f>IFERROR(VLOOKUP(Tabela3[[#This Row],[Servidor]],[1]Anteriores!B:E,4,0),0)</f>
        <v>Biomédico - 18.464</v>
      </c>
      <c r="F126" s="19" t="s">
        <v>20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F136"/>
    </row>
    <row r="137" spans="5:6" x14ac:dyDescent="0.25">
      <c r="F137"/>
    </row>
    <row r="138" spans="5:6" x14ac:dyDescent="0.25">
      <c r="F138"/>
    </row>
    <row r="139" spans="5:6" x14ac:dyDescent="0.25">
      <c r="E139" s="22" t="s">
        <v>119</v>
      </c>
      <c r="F139" s="22"/>
    </row>
    <row r="140" spans="5:6" x14ac:dyDescent="0.25">
      <c r="E140" s="23">
        <v>44587</v>
      </c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2022-12-28T12:54:02Z</cp:lastPrinted>
  <dcterms:created xsi:type="dcterms:W3CDTF">2022-01-26T12:19:10Z</dcterms:created>
  <dcterms:modified xsi:type="dcterms:W3CDTF">2022-12-28T12:55:35Z</dcterms:modified>
  <cp:contentStatus/>
</cp:coreProperties>
</file>