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20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79" i="1"/>
  <c r="B79" i="1"/>
  <c r="E78" i="1"/>
  <c r="B78" i="1"/>
  <c r="E77" i="1"/>
  <c r="B77" i="1"/>
  <c r="E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59" i="1"/>
  <c r="B59" i="1"/>
  <c r="E58" i="1"/>
  <c r="B58" i="1"/>
  <c r="E57" i="1"/>
  <c r="B57" i="1"/>
  <c r="E55" i="1"/>
  <c r="B55" i="1"/>
  <c r="E54" i="1"/>
  <c r="B54" i="1"/>
  <c r="E50" i="1"/>
  <c r="B50" i="1"/>
  <c r="E49" i="1"/>
  <c r="B49" i="1"/>
  <c r="E48" i="1"/>
  <c r="B48" i="1"/>
  <c r="E47" i="1"/>
  <c r="B47" i="1"/>
  <c r="E46" i="1"/>
  <c r="B46" i="1"/>
  <c r="E30" i="1"/>
</calcChain>
</file>

<file path=xl/sharedStrings.xml><?xml version="1.0" encoding="utf-8"?>
<sst xmlns="http://schemas.openxmlformats.org/spreadsheetml/2006/main" count="264" uniqueCount="125">
  <si>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</si>
  <si>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</si>
  <si>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</si>
  <si>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</si>
  <si>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</si>
  <si>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</si>
  <si>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</si>
  <si>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</si>
  <si>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</si>
  <si>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Técnico em Enfermagem - 18.464</t>
  </si>
  <si>
    <t>REMOÇÃO</t>
  </si>
  <si>
    <t>DAYSE EDWIGES CARVALHO CASTILHO</t>
  </si>
  <si>
    <t>Enfermeiro - 18.464</t>
  </si>
  <si>
    <t>DIOGO ANTONIO LEAL</t>
  </si>
  <si>
    <t>Assistente Técnico de Saúde - 18.464</t>
  </si>
  <si>
    <t>ELENICE DE FATIMA SOUZA NASCIMENTO</t>
  </si>
  <si>
    <t>RODOLFO SERAFIM DA CUNHA JUNIOR</t>
  </si>
  <si>
    <t>Auxiliar Técnico de Saúde - QT - 18.464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</si>
  <si>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</si>
  <si>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</si>
  <si>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</si>
  <si>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</si>
  <si>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</si>
  <si>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</si>
  <si>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</si>
  <si>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Auxiliar de Enfermagem - QT - 18.464</t>
  </si>
  <si>
    <t>ROGERIO DE MELO CARVALHO SANTOS</t>
  </si>
  <si>
    <t>Médico - 18.464</t>
  </si>
  <si>
    <t>SOLANGE MARIA DE CASTRO MONTINE</t>
  </si>
  <si>
    <t>THIAGO TEIXEIRA SILVA</t>
  </si>
  <si>
    <t>À DISPOSIÇÃO DA SES</t>
  </si>
  <si>
    <t>ANDREIA DE SOUZA FRANCO SARDINHA</t>
  </si>
  <si>
    <t>KEILA NUNES</t>
  </si>
  <si>
    <t>Técnico em Enfermagem AS3 - 15.337</t>
  </si>
  <si>
    <t>LELES FRANCA MORAIS</t>
  </si>
  <si>
    <t>NEVES ROBERTO DA SILVA BORGES</t>
  </si>
  <si>
    <t>POLLIENNE TORRES BARROS</t>
  </si>
  <si>
    <t>ROBERTO RODRIGUES DA SILVA JUNIOR</t>
  </si>
  <si>
    <t>Biomédico - 18.464</t>
  </si>
  <si>
    <t>IRIS FARIA DOS SANTOS</t>
  </si>
  <si>
    <t>JALCI DE MAGALHAES MILHOMEM</t>
  </si>
  <si>
    <t>APOSENTADORIA</t>
  </si>
  <si>
    <t>MARTHA GONCALVES DA SILVA</t>
  </si>
  <si>
    <t>RENATO RIBEIRO DO NASCIMENTO</t>
  </si>
  <si>
    <t>4 Cirurgião-dentista AS4 - 15.337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</si>
  <si>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</si>
  <si>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</si>
  <si>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</si>
  <si>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</si>
  <si>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</si>
  <si>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</si>
  <si>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</si>
  <si>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</si>
  <si>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</si>
  <si>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</si>
  <si>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</si>
  <si>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</si>
  <si>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</si>
  <si>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</si>
  <si>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</si>
  <si>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</si>
  <si>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</si>
  <si>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</si>
  <si>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</si>
  <si>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</si>
  <si>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</si>
  <si>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</si>
  <si>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</si>
  <si>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</si>
  <si>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</si>
  <si>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</si>
  <si>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</si>
  <si>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</si>
  <si>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</si>
  <si>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</si>
  <si>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</si>
  <si>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</si>
  <si>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</si>
  <si>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</si>
  <si>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</si>
  <si>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</si>
  <si>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</si>
  <si>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</si>
  <si>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</si>
  <si>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</si>
  <si>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</si>
  <si>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</si>
  <si>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</si>
  <si>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</si>
  <si>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</si>
  <si>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</si>
  <si>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</si>
  <si>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</si>
  <si>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</si>
  <si>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</si>
  <si>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</si>
  <si>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</si>
  <si>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</si>
  <si>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</si>
  <si>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</si>
  <si>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</si>
  <si>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</si>
  <si>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</si>
  <si>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</si>
  <si>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</si>
  <si>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</si>
  <si>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</si>
  <si>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</si>
  <si>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</si>
  <si>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</si>
  <si>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</si>
  <si>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</si>
  <si>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</si>
  <si>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</si>
  <si>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</si>
  <si>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</si>
  <si>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</si>
  <si>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</si>
  <si>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</si>
  <si>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</si>
  <si>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***.227.341-**</t>
  </si>
  <si>
    <t>***.584.758-**</t>
  </si>
  <si>
    <t>***.601.101-**</t>
  </si>
  <si>
    <t>***.573.901-**</t>
  </si>
  <si>
    <t>***.734.801-**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</si>
</sst>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10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7" name="CPF" dataDxfId="0"/>
    <tableColumn id="5" name="Cargo" dataDxfId="1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32" sqref="D132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8" customWidth="1"/>
    <col min="5" max="5" width="35.5703125" bestFit="1" customWidth="1"/>
    <col min="6" max="6" width="34.28515625" style="43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4"/>
      <c r="B8" s="44"/>
      <c r="C8" s="44"/>
      <c r="D8" s="44"/>
      <c r="E8" s="44"/>
      <c r="F8" s="44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E10" s="11"/>
      <c r="F10"/>
    </row>
    <row r="11" spans="1:7" hidden="1" x14ac:dyDescent="0.25">
      <c r="A11" s="9">
        <v>44409</v>
      </c>
      <c r="B11" s="10"/>
      <c r="C11" t="s">
        <v>7</v>
      </c>
      <c r="E11" s="11"/>
      <c r="F11"/>
    </row>
    <row r="12" spans="1:7" hidden="1" x14ac:dyDescent="0.25">
      <c r="A12" s="9">
        <v>43132</v>
      </c>
      <c r="B12" s="10"/>
      <c r="C12" t="s">
        <v>7</v>
      </c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/>
      <c r="E13" s="14" t="s">
        <v>9</v>
      </c>
      <c r="F13" s="14" t="s">
        <v>10</v>
      </c>
    </row>
    <row r="14" spans="1:7" hidden="1" x14ac:dyDescent="0.25">
      <c r="A14" s="12">
        <v>43160</v>
      </c>
      <c r="B14" s="13">
        <v>40493</v>
      </c>
      <c r="C14" s="14" t="s">
        <v>11</v>
      </c>
      <c r="D14" s="14"/>
      <c r="E14" s="14" t="s">
        <v>12</v>
      </c>
      <c r="F14" s="14" t="s">
        <v>10</v>
      </c>
    </row>
    <row r="15" spans="1:7" hidden="1" x14ac:dyDescent="0.25">
      <c r="A15" s="12">
        <v>43160</v>
      </c>
      <c r="B15" s="13">
        <v>40518</v>
      </c>
      <c r="C15" s="14" t="s">
        <v>13</v>
      </c>
      <c r="D15" s="14"/>
      <c r="E15" s="14" t="s">
        <v>14</v>
      </c>
      <c r="F15" s="14" t="s">
        <v>10</v>
      </c>
    </row>
    <row r="16" spans="1:7" hidden="1" x14ac:dyDescent="0.25">
      <c r="A16" s="12">
        <v>43160</v>
      </c>
      <c r="B16" s="13">
        <v>40484</v>
      </c>
      <c r="C16" s="14" t="s">
        <v>15</v>
      </c>
      <c r="D16" s="14"/>
      <c r="E16" s="14" t="s">
        <v>9</v>
      </c>
      <c r="F16" s="14" t="s">
        <v>10</v>
      </c>
    </row>
    <row r="17" spans="1:6" hidden="1" x14ac:dyDescent="0.25">
      <c r="A17" s="15">
        <v>43160</v>
      </c>
      <c r="B17" s="16">
        <v>40483</v>
      </c>
      <c r="C17" s="8" t="s">
        <v>16</v>
      </c>
      <c r="D17" s="8"/>
      <c r="E17" s="8" t="s">
        <v>17</v>
      </c>
      <c r="F17" s="8" t="s">
        <v>10</v>
      </c>
    </row>
    <row r="18" spans="1:6" hidden="1" x14ac:dyDescent="0.25">
      <c r="A18" s="17">
        <v>43191</v>
      </c>
      <c r="B18" s="18">
        <v>40493</v>
      </c>
      <c r="C18" s="19" t="s">
        <v>18</v>
      </c>
      <c r="D18" s="19"/>
      <c r="E18" s="19" t="s">
        <v>14</v>
      </c>
      <c r="F18" s="19" t="s">
        <v>10</v>
      </c>
    </row>
    <row r="19" spans="1:6" hidden="1" x14ac:dyDescent="0.25">
      <c r="A19" s="12">
        <v>43191</v>
      </c>
      <c r="B19" s="13">
        <v>40504</v>
      </c>
      <c r="C19" s="14" t="s">
        <v>19</v>
      </c>
      <c r="D19" s="14"/>
      <c r="E19" s="14" t="s">
        <v>14</v>
      </c>
      <c r="F19" s="14" t="s">
        <v>20</v>
      </c>
    </row>
    <row r="20" spans="1:6" hidden="1" x14ac:dyDescent="0.25">
      <c r="A20" s="12">
        <v>43191</v>
      </c>
      <c r="B20" s="13">
        <v>40549</v>
      </c>
      <c r="C20" s="14" t="s">
        <v>21</v>
      </c>
      <c r="D20" s="14"/>
      <c r="E20" s="14" t="s">
        <v>9</v>
      </c>
      <c r="F20" s="14" t="s">
        <v>10</v>
      </c>
    </row>
    <row r="21" spans="1:6" hidden="1" x14ac:dyDescent="0.25">
      <c r="A21" s="15">
        <v>43191</v>
      </c>
      <c r="B21" s="16">
        <v>40471</v>
      </c>
      <c r="C21" s="8" t="s">
        <v>22</v>
      </c>
      <c r="D21" s="8"/>
      <c r="E21" s="8" t="s">
        <v>9</v>
      </c>
      <c r="F21" s="8" t="s">
        <v>10</v>
      </c>
    </row>
    <row r="22" spans="1:6" hidden="1" x14ac:dyDescent="0.25">
      <c r="A22" s="9">
        <v>43221</v>
      </c>
      <c r="B22" s="10"/>
      <c r="C22" t="s">
        <v>7</v>
      </c>
      <c r="E22" s="11"/>
      <c r="F22"/>
    </row>
    <row r="23" spans="1:6" hidden="1" x14ac:dyDescent="0.25">
      <c r="A23" s="12">
        <v>43252</v>
      </c>
      <c r="B23" s="13">
        <v>40484</v>
      </c>
      <c r="C23" s="14" t="s">
        <v>23</v>
      </c>
      <c r="D23" s="14"/>
      <c r="E23" s="14" t="s">
        <v>9</v>
      </c>
      <c r="F23" s="14" t="s">
        <v>10</v>
      </c>
    </row>
    <row r="24" spans="1:6" hidden="1" x14ac:dyDescent="0.25">
      <c r="A24" s="12">
        <v>43252</v>
      </c>
      <c r="B24" s="13">
        <v>41051</v>
      </c>
      <c r="C24" s="14" t="s">
        <v>24</v>
      </c>
      <c r="D24" s="14"/>
      <c r="E24" s="14" t="s">
        <v>25</v>
      </c>
      <c r="F24" s="14" t="s">
        <v>10</v>
      </c>
    </row>
    <row r="25" spans="1:6" hidden="1" x14ac:dyDescent="0.25">
      <c r="A25" s="12">
        <v>43252</v>
      </c>
      <c r="B25" s="13">
        <v>41052</v>
      </c>
      <c r="C25" s="14" t="s">
        <v>26</v>
      </c>
      <c r="D25" s="14"/>
      <c r="E25" s="14" t="s">
        <v>27</v>
      </c>
      <c r="F25" s="14" t="s">
        <v>20</v>
      </c>
    </row>
    <row r="26" spans="1:6" hidden="1" x14ac:dyDescent="0.25">
      <c r="A26" s="12">
        <v>43252</v>
      </c>
      <c r="B26" s="13">
        <v>40441</v>
      </c>
      <c r="C26" s="14" t="s">
        <v>28</v>
      </c>
      <c r="D26" s="14"/>
      <c r="E26" s="14" t="s">
        <v>9</v>
      </c>
      <c r="F26" s="14" t="s">
        <v>10</v>
      </c>
    </row>
    <row r="27" spans="1:6" hidden="1" x14ac:dyDescent="0.25">
      <c r="A27" s="15">
        <v>43252</v>
      </c>
      <c r="B27" s="16">
        <v>40495</v>
      </c>
      <c r="C27" s="8" t="s">
        <v>29</v>
      </c>
      <c r="D27" s="8"/>
      <c r="E27" s="8" t="s">
        <v>17</v>
      </c>
      <c r="F27" s="8" t="s">
        <v>30</v>
      </c>
    </row>
    <row r="28" spans="1:6" hidden="1" x14ac:dyDescent="0.25">
      <c r="A28" s="17">
        <v>43282</v>
      </c>
      <c r="B28" s="18">
        <v>40504</v>
      </c>
      <c r="C28" s="19" t="s">
        <v>31</v>
      </c>
      <c r="D28" s="19"/>
      <c r="E28" s="19" t="s">
        <v>12</v>
      </c>
      <c r="F28" s="19" t="s">
        <v>10</v>
      </c>
    </row>
    <row r="29" spans="1:6" hidden="1" x14ac:dyDescent="0.25">
      <c r="A29" s="12">
        <v>43282</v>
      </c>
      <c r="B29" s="13">
        <v>38579</v>
      </c>
      <c r="C29" s="14" t="s">
        <v>32</v>
      </c>
      <c r="D29" s="14"/>
      <c r="E29" s="14" t="s">
        <v>33</v>
      </c>
      <c r="F29" s="14" t="s">
        <v>10</v>
      </c>
    </row>
    <row r="30" spans="1:6" hidden="1" x14ac:dyDescent="0.25">
      <c r="A30" s="12">
        <v>43282</v>
      </c>
      <c r="B30" s="13">
        <v>40529</v>
      </c>
      <c r="C30" s="14" t="s">
        <v>34</v>
      </c>
      <c r="D30" s="14"/>
      <c r="E30" s="20" t="str">
        <f>IFERROR(VLOOKUP(Tabela3[[#This Row],[Servidor]],[1]Anteriores!B:E,4,0),0)</f>
        <v>Técnico em Enfermagem - 18.464</v>
      </c>
      <c r="F30" s="14" t="s">
        <v>20</v>
      </c>
    </row>
    <row r="31" spans="1:6" hidden="1" x14ac:dyDescent="0.25">
      <c r="A31" s="12">
        <v>43282</v>
      </c>
      <c r="B31" s="13">
        <v>40508</v>
      </c>
      <c r="C31" s="14" t="s">
        <v>35</v>
      </c>
      <c r="D31" s="14"/>
      <c r="E31" s="14" t="s">
        <v>9</v>
      </c>
      <c r="F31" s="14" t="s">
        <v>20</v>
      </c>
    </row>
    <row r="32" spans="1:6" hidden="1" x14ac:dyDescent="0.25">
      <c r="A32" s="12">
        <v>43282</v>
      </c>
      <c r="B32" s="13">
        <v>40500</v>
      </c>
      <c r="C32" s="14" t="s">
        <v>36</v>
      </c>
      <c r="D32" s="14"/>
      <c r="E32" s="14" t="s">
        <v>9</v>
      </c>
      <c r="F32" s="14" t="s">
        <v>10</v>
      </c>
    </row>
    <row r="33" spans="1:8" hidden="1" x14ac:dyDescent="0.25">
      <c r="A33" s="15">
        <v>43282</v>
      </c>
      <c r="B33" s="16">
        <v>40528</v>
      </c>
      <c r="C33" s="8" t="s">
        <v>37</v>
      </c>
      <c r="D33" s="8"/>
      <c r="E33" s="8" t="s">
        <v>38</v>
      </c>
      <c r="F33" s="8" t="s">
        <v>20</v>
      </c>
    </row>
    <row r="34" spans="1:8" hidden="1" x14ac:dyDescent="0.25">
      <c r="A34" s="17">
        <v>43313</v>
      </c>
      <c r="B34" s="21">
        <v>40495</v>
      </c>
      <c r="C34" s="19" t="s">
        <v>39</v>
      </c>
      <c r="D34" s="19"/>
      <c r="E34" s="19" t="s">
        <v>9</v>
      </c>
      <c r="F34" s="19" t="s">
        <v>10</v>
      </c>
    </row>
    <row r="35" spans="1:8" hidden="1" x14ac:dyDescent="0.25">
      <c r="A35" s="12">
        <v>43313</v>
      </c>
      <c r="B35" s="22">
        <v>31240</v>
      </c>
      <c r="C35" s="14" t="s">
        <v>40</v>
      </c>
      <c r="D35" s="14"/>
      <c r="E35" s="14" t="s">
        <v>25</v>
      </c>
      <c r="F35" s="14" t="s">
        <v>41</v>
      </c>
    </row>
    <row r="36" spans="1:8" hidden="1" x14ac:dyDescent="0.25">
      <c r="A36" s="12">
        <v>43313</v>
      </c>
      <c r="B36" s="22">
        <v>40557</v>
      </c>
      <c r="C36" s="14" t="s">
        <v>42</v>
      </c>
      <c r="D36" s="14"/>
      <c r="E36" s="14" t="s">
        <v>9</v>
      </c>
      <c r="F36" s="14" t="s">
        <v>10</v>
      </c>
    </row>
    <row r="37" spans="1:8" hidden="1" x14ac:dyDescent="0.25">
      <c r="A37" s="15">
        <v>43313</v>
      </c>
      <c r="B37" s="23">
        <v>40525</v>
      </c>
      <c r="C37" s="8" t="s">
        <v>43</v>
      </c>
      <c r="D37" s="8"/>
      <c r="E37" s="8" t="s">
        <v>44</v>
      </c>
      <c r="F37" s="8" t="s">
        <v>45</v>
      </c>
    </row>
    <row r="38" spans="1:8" hidden="1" x14ac:dyDescent="0.25">
      <c r="A38" s="12">
        <v>43344</v>
      </c>
      <c r="B38" s="13">
        <v>40494</v>
      </c>
      <c r="C38" s="14" t="s">
        <v>46</v>
      </c>
      <c r="D38" s="14"/>
      <c r="E38" s="14" t="s">
        <v>9</v>
      </c>
      <c r="F38" s="14" t="s">
        <v>20</v>
      </c>
    </row>
    <row r="39" spans="1:8" hidden="1" x14ac:dyDescent="0.25">
      <c r="A39" s="12">
        <v>43344</v>
      </c>
      <c r="B39" s="13">
        <v>40523</v>
      </c>
      <c r="C39" s="14" t="s">
        <v>47</v>
      </c>
      <c r="D39" s="14"/>
      <c r="E39" s="14" t="s">
        <v>27</v>
      </c>
      <c r="F39" s="14" t="s">
        <v>20</v>
      </c>
    </row>
    <row r="40" spans="1:8" hidden="1" x14ac:dyDescent="0.25">
      <c r="A40" s="15">
        <v>43344</v>
      </c>
      <c r="B40" s="16">
        <v>40499</v>
      </c>
      <c r="C40" s="8" t="s">
        <v>48</v>
      </c>
      <c r="D40" s="8"/>
      <c r="E40" s="8" t="s">
        <v>12</v>
      </c>
      <c r="F40" s="8" t="s">
        <v>10</v>
      </c>
    </row>
    <row r="41" spans="1:8" hidden="1" x14ac:dyDescent="0.25">
      <c r="A41" s="9">
        <v>43374</v>
      </c>
      <c r="B41" s="10">
        <v>37301</v>
      </c>
      <c r="C41" t="s">
        <v>49</v>
      </c>
      <c r="E41" t="s">
        <v>33</v>
      </c>
      <c r="F41" t="s">
        <v>20</v>
      </c>
    </row>
    <row r="42" spans="1:8" hidden="1" x14ac:dyDescent="0.25">
      <c r="A42" s="9">
        <v>43405</v>
      </c>
      <c r="B42" s="10"/>
      <c r="C42" t="s">
        <v>7</v>
      </c>
      <c r="E42" s="11"/>
      <c r="F42"/>
    </row>
    <row r="43" spans="1:8" hidden="1" x14ac:dyDescent="0.25">
      <c r="A43" s="9">
        <v>43435</v>
      </c>
      <c r="B43" s="10">
        <v>40562</v>
      </c>
      <c r="C43" t="s">
        <v>50</v>
      </c>
      <c r="E43" t="s">
        <v>9</v>
      </c>
      <c r="F43" t="s">
        <v>10</v>
      </c>
    </row>
    <row r="44" spans="1:8" hidden="1" x14ac:dyDescent="0.25">
      <c r="A44" s="9">
        <v>43466</v>
      </c>
      <c r="B44" s="10"/>
      <c r="C44" t="s">
        <v>7</v>
      </c>
      <c r="E44" s="11"/>
      <c r="F44"/>
    </row>
    <row r="45" spans="1:8" hidden="1" x14ac:dyDescent="0.25">
      <c r="A45" s="9">
        <v>43497</v>
      </c>
      <c r="B45" s="10"/>
      <c r="C45" t="s">
        <v>7</v>
      </c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51</v>
      </c>
      <c r="E46" s="11" t="str">
        <f>IFERROR(VLOOKUP(Tabela3[[#This Row],[Servidor]],[1]Anteriores!B:E,4,0),0)</f>
        <v>Técnico em Enfermagem - 18.464</v>
      </c>
      <c r="F46" t="s">
        <v>20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52</v>
      </c>
      <c r="E47" s="11" t="str">
        <f>IFERROR(VLOOKUP(Tabela3[[#This Row],[Servidor]],[1]Anteriores!B:E,4,0),0)</f>
        <v>Técnico em Enfermagem - 18.464</v>
      </c>
      <c r="F47" t="s">
        <v>10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53</v>
      </c>
      <c r="E48" s="11" t="str">
        <f>IFERROR(VLOOKUP(Tabela3[[#This Row],[Servidor]],[1]Anteriores!B:E,4,0),0)</f>
        <v>Auxiliar de Serviços Gerais - 18.464</v>
      </c>
      <c r="F48" t="s">
        <v>54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34</v>
      </c>
      <c r="E49" s="11" t="str">
        <f>IFERROR(VLOOKUP(Tabela3[[#This Row],[Servidor]],[1]Anteriores!B:E,4,0),0)</f>
        <v>Técnico em Enfermagem - 18.464</v>
      </c>
      <c r="F49" t="s">
        <v>10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55</v>
      </c>
      <c r="D50" s="11"/>
      <c r="E50" s="11" t="str">
        <f>IFERROR(VLOOKUP(Tabela3[[#This Row],[Servidor]],[1]Anteriores!B:E,4,0),0)</f>
        <v>Médico - 18.464</v>
      </c>
      <c r="F50" t="s">
        <v>10</v>
      </c>
    </row>
    <row r="51" spans="1:6" hidden="1" x14ac:dyDescent="0.25">
      <c r="A51" s="9">
        <v>43647</v>
      </c>
      <c r="B51" s="10"/>
      <c r="C51" t="s">
        <v>7</v>
      </c>
      <c r="E51" s="11"/>
      <c r="F51"/>
    </row>
    <row r="52" spans="1:6" hidden="1" x14ac:dyDescent="0.25">
      <c r="A52" s="9">
        <v>43678</v>
      </c>
      <c r="B52" s="10"/>
      <c r="C52" t="s">
        <v>7</v>
      </c>
      <c r="E52" s="11"/>
      <c r="F52"/>
    </row>
    <row r="53" spans="1:6" hidden="1" x14ac:dyDescent="0.25">
      <c r="A53" s="9">
        <v>43709</v>
      </c>
      <c r="B53" s="10"/>
      <c r="C53" t="s">
        <v>7</v>
      </c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56</v>
      </c>
      <c r="E54" s="11" t="str">
        <f>IFERROR(VLOOKUP(Tabela3[[#This Row],[Servidor]],[1]Anteriores!B:E,4,0),0)</f>
        <v>Técnico em Enfermagem - 18.464</v>
      </c>
      <c r="F54" t="s">
        <v>10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57</v>
      </c>
      <c r="E55" s="11" t="str">
        <f>IFERROR(VLOOKUP(Tabela3[[#This Row],[Servidor]],[1]Anteriores!B:E,4,0),0)</f>
        <v>Médico - 18.464</v>
      </c>
      <c r="F55" t="s">
        <v>10</v>
      </c>
    </row>
    <row r="56" spans="1:6" hidden="1" x14ac:dyDescent="0.25">
      <c r="A56" s="9">
        <v>43770</v>
      </c>
      <c r="B56" s="10"/>
      <c r="C56" t="s">
        <v>7</v>
      </c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58</v>
      </c>
      <c r="E57" s="11" t="str">
        <f>IFERROR(VLOOKUP(Tabela3[[#This Row],[Servidor]],[1]Anteriores!B:E,4,0),0)</f>
        <v>Médico - 18.464</v>
      </c>
      <c r="F57" t="s">
        <v>10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59</v>
      </c>
      <c r="E58" s="11" t="str">
        <f>IFERROR(VLOOKUP(Tabela3[[#This Row],[Servidor]],[1]Anteriores!B:E,4,0),0)</f>
        <v>Auxiliar Técnico de Saúde - QT - 18.464</v>
      </c>
      <c r="F58" t="s">
        <v>10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60</v>
      </c>
      <c r="E59" s="11" t="str">
        <f>IFERROR(VLOOKUP(Tabela3[[#This Row],[Servidor]],[1]Anteriores!B:E,4,0),0)</f>
        <v>Técnico em Laboratório - 18.464</v>
      </c>
      <c r="F59" t="s">
        <v>10</v>
      </c>
    </row>
    <row r="60" spans="1:6" hidden="1" x14ac:dyDescent="0.25">
      <c r="A60" s="9">
        <v>43891</v>
      </c>
      <c r="B60" s="10"/>
      <c r="C60" t="s">
        <v>7</v>
      </c>
      <c r="E60" s="11"/>
      <c r="F60"/>
    </row>
    <row r="61" spans="1:6" hidden="1" x14ac:dyDescent="0.25">
      <c r="A61" s="9">
        <v>43922</v>
      </c>
      <c r="B61" s="10"/>
      <c r="C61" t="s">
        <v>7</v>
      </c>
      <c r="E61" s="11"/>
      <c r="F61"/>
    </row>
    <row r="62" spans="1:6" hidden="1" x14ac:dyDescent="0.25">
      <c r="A62" s="9">
        <v>43952</v>
      </c>
      <c r="B62" s="10"/>
      <c r="C62" t="s">
        <v>7</v>
      </c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61</v>
      </c>
      <c r="D63" s="27"/>
      <c r="E63" s="28" t="str">
        <f>IFERROR(VLOOKUP(Tabela3[[#This Row],[Servidor]],[1]Anteriores!B:E,4,0),0)</f>
        <v>Técnico em Enfermagem - 18.464</v>
      </c>
      <c r="F63" s="27" t="s">
        <v>62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63</v>
      </c>
      <c r="D64" s="27"/>
      <c r="E64" s="28" t="str">
        <f>IFERROR(VLOOKUP(Tabela3[[#This Row],[Servidor]],[1]Anteriores!B:E,4,0),0)</f>
        <v>Técnico em Enfermagem - 18.464</v>
      </c>
      <c r="F64" s="27" t="s">
        <v>62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64</v>
      </c>
      <c r="D65" s="31"/>
      <c r="E65" s="32" t="str">
        <f>IFERROR(VLOOKUP(Tabela3[[#This Row],[Servidor]],[1]Anteriores!B:E,4,0),0)</f>
        <v>Médico - 18.464</v>
      </c>
      <c r="F65" s="31" t="s">
        <v>62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65</v>
      </c>
      <c r="E66" s="11" t="str">
        <f>IFERROR(VLOOKUP(Tabela3[[#This Row],[Servidor]],[1]Anteriores!B:E,4,0),0)</f>
        <v>Técnico em Laboratório - 18.464</v>
      </c>
      <c r="F66" s="33" t="s">
        <v>62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66</v>
      </c>
      <c r="E67" s="11" t="str">
        <f>IFERROR(VLOOKUP(Tabela3[[#This Row],[Servidor]],[1]Anteriores!B:E,4,0),0)</f>
        <v>Técnico em Enfermagem - 18.464</v>
      </c>
      <c r="F67" t="s">
        <v>10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67</v>
      </c>
      <c r="D68" s="27"/>
      <c r="E68" s="28" t="str">
        <f>IFERROR(VLOOKUP(Tabela3[[#This Row],[Servidor]],[1]Anteriores!B:E,4,0),0)</f>
        <v>Médico - 18.464</v>
      </c>
      <c r="F68" s="27" t="s">
        <v>10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68</v>
      </c>
      <c r="D69" s="27"/>
      <c r="E69" s="28" t="str">
        <f>IFERROR(VLOOKUP(Tabela3[[#This Row],[Servidor]],[1]Anteriores!B:E,4,0),0)</f>
        <v>Auxiliar Técnico de Saúde - QT - 18.464</v>
      </c>
      <c r="F69" s="27" t="s">
        <v>10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69</v>
      </c>
      <c r="D70" s="31"/>
      <c r="E70" s="32" t="str">
        <f>IFERROR(VLOOKUP(Tabela3[[#This Row],[Servidor]],[1]Anteriores!B:E,4,0),0)</f>
        <v>Assistente Técnico de Saúde - 18.464</v>
      </c>
      <c r="F70" s="31" t="s">
        <v>62</v>
      </c>
    </row>
    <row r="71" spans="1:6" x14ac:dyDescent="0.25">
      <c r="A71" s="17">
        <v>44105</v>
      </c>
      <c r="B71" s="18">
        <f>IFERROR(VLOOKUP(Tabela3[[#This Row],[Servidor]],[1]Anteriores!B:E,2,0),0)</f>
        <v>40485</v>
      </c>
      <c r="C71" s="19" t="s">
        <v>70</v>
      </c>
      <c r="D71" s="19" t="s">
        <v>120</v>
      </c>
      <c r="E71" s="34" t="str">
        <f>IFERROR(VLOOKUP(Tabela3[[#This Row],[Servidor]],[1]Anteriores!B:E,4,0),0)</f>
        <v>Técnico em Enfermagem - 18.464</v>
      </c>
      <c r="F71" s="35" t="s">
        <v>62</v>
      </c>
    </row>
    <row r="72" spans="1:6" x14ac:dyDescent="0.25">
      <c r="A72" s="12">
        <v>44105</v>
      </c>
      <c r="B72" s="13">
        <f>IFERROR(VLOOKUP(Tabela3[[#This Row],[Servidor]],[1]Anteriores!B:E,2,0),0)</f>
        <v>40519</v>
      </c>
      <c r="C72" s="14" t="s">
        <v>71</v>
      </c>
      <c r="D72" s="14" t="s">
        <v>121</v>
      </c>
      <c r="E72" s="20" t="str">
        <f>IFERROR(VLOOKUP(Tabela3[[#This Row],[Servidor]],[1]Anteriores!B:E,4,0),0)</f>
        <v>Técnico em Laboratório - 18.464</v>
      </c>
      <c r="F72" s="27" t="s">
        <v>62</v>
      </c>
    </row>
    <row r="73" spans="1:6" x14ac:dyDescent="0.25">
      <c r="A73" s="12">
        <v>44105</v>
      </c>
      <c r="B73" s="13">
        <f>IFERROR(VLOOKUP(Tabela3[[#This Row],[Servidor]],[1]Anteriores!B:E,2,0),0)</f>
        <v>40519</v>
      </c>
      <c r="C73" s="14" t="s">
        <v>65</v>
      </c>
      <c r="D73" s="14" t="s">
        <v>122</v>
      </c>
      <c r="E73" s="20" t="str">
        <f>IFERROR(VLOOKUP(Tabela3[[#This Row],[Servidor]],[1]Anteriores!B:E,4,0),0)</f>
        <v>Técnico em Laboratório - 18.464</v>
      </c>
      <c r="F73" s="27" t="s">
        <v>20</v>
      </c>
    </row>
    <row r="74" spans="1:6" x14ac:dyDescent="0.25">
      <c r="A74" s="12">
        <v>44105</v>
      </c>
      <c r="B74" s="13">
        <f>IFERROR(VLOOKUP(Tabela3[[#This Row],[Servidor]],[1]Anteriores!B:E,2,0),0)</f>
        <v>40470</v>
      </c>
      <c r="C74" s="14" t="s">
        <v>72</v>
      </c>
      <c r="D74" s="14" t="s">
        <v>123</v>
      </c>
      <c r="E74" s="20" t="str">
        <f>IFERROR(VLOOKUP(Tabela3[[#This Row],[Servidor]],[1]Anteriores!B:E,4,0),0)</f>
        <v>Técnico em Enfermagem - 18.464</v>
      </c>
      <c r="F74" s="27" t="s">
        <v>10</v>
      </c>
    </row>
    <row r="75" spans="1:6" x14ac:dyDescent="0.25">
      <c r="A75" s="15">
        <v>44105</v>
      </c>
      <c r="B75" s="16">
        <f>IFERROR(VLOOKUP(Tabela3[[#This Row],[Servidor]],[1]Anteriores!B:E,2,0),0)</f>
        <v>29992</v>
      </c>
      <c r="C75" s="8" t="s">
        <v>69</v>
      </c>
      <c r="D75" s="8" t="s">
        <v>124</v>
      </c>
      <c r="E75" s="36" t="str">
        <f>IFERROR(VLOOKUP(Tabela3[[#This Row],[Servidor]],[1]Anteriores!B:E,4,0),0)</f>
        <v>Assistente Técnico de Saúde - 18.464</v>
      </c>
      <c r="F75" s="31" t="s">
        <v>62</v>
      </c>
    </row>
    <row r="76" spans="1:6" hidden="1" x14ac:dyDescent="0.25">
      <c r="A76" s="37">
        <v>44197</v>
      </c>
      <c r="B76" s="38">
        <v>40558</v>
      </c>
      <c r="C76" s="33" t="s">
        <v>73</v>
      </c>
      <c r="D76" s="33"/>
      <c r="E76" s="39" t="str">
        <f>IFERROR(VLOOKUP(Tabela3[[#This Row],[Servidor]],[1]Anteriores!B:E,4,0),0)</f>
        <v>Assistente Social - 18.464</v>
      </c>
      <c r="F76" s="33" t="s">
        <v>62</v>
      </c>
    </row>
    <row r="77" spans="1:6" hidden="1" x14ac:dyDescent="0.25">
      <c r="A77" s="37">
        <v>44197</v>
      </c>
      <c r="B77" s="38">
        <f>IFERROR(VLOOKUP(Tabela3[[#This Row],[Servidor]],[1]Anteriores!B:E,2,0),0)</f>
        <v>40504</v>
      </c>
      <c r="C77" s="33" t="s">
        <v>74</v>
      </c>
      <c r="D77" s="33"/>
      <c r="E77" s="39" t="str">
        <f>IFERROR(VLOOKUP(Tabela3[[#This Row],[Servidor]],[1]Anteriores!B:E,4,0),0)</f>
        <v>Assistente Técnico de Saúde - 18.464</v>
      </c>
      <c r="F77" s="33" t="s">
        <v>75</v>
      </c>
    </row>
    <row r="78" spans="1:6" hidden="1" x14ac:dyDescent="0.25">
      <c r="A78" s="37">
        <v>44197</v>
      </c>
      <c r="B78" s="38">
        <f>IFERROR(VLOOKUP(Tabela3[[#This Row],[Servidor]],[1]Anteriores!B:E,2,0),0)</f>
        <v>40445</v>
      </c>
      <c r="C78" s="33" t="s">
        <v>76</v>
      </c>
      <c r="D78" s="33"/>
      <c r="E78" s="39" t="str">
        <f>IFERROR(VLOOKUP(Tabela3[[#This Row],[Servidor]],[1]Anteriores!B:E,4,0),0)</f>
        <v>Médico - 18.464</v>
      </c>
      <c r="F78" s="33" t="s">
        <v>62</v>
      </c>
    </row>
    <row r="79" spans="1:6" hidden="1" x14ac:dyDescent="0.25">
      <c r="A79" s="37">
        <v>44197</v>
      </c>
      <c r="B79" s="38">
        <f>IFERROR(VLOOKUP(Tabela3[[#This Row],[Servidor]],[1]Anteriores!B:E,2,0),0)</f>
        <v>40438</v>
      </c>
      <c r="C79" s="33" t="s">
        <v>77</v>
      </c>
      <c r="D79" s="33"/>
      <c r="E79" s="39" t="str">
        <f>IFERROR(VLOOKUP(Tabela3[[#This Row],[Servidor]],[1]Anteriores!B:E,4,0),0)</f>
        <v>Médico - 18.464</v>
      </c>
      <c r="F79" s="33" t="s">
        <v>62</v>
      </c>
    </row>
    <row r="80" spans="1:6" hidden="1" x14ac:dyDescent="0.25">
      <c r="A80" s="37">
        <v>44197</v>
      </c>
      <c r="B80" s="38">
        <v>40520</v>
      </c>
      <c r="C80" s="33" t="s">
        <v>78</v>
      </c>
      <c r="D80" s="33"/>
      <c r="E80" s="39" t="s">
        <v>27</v>
      </c>
      <c r="F80" s="33" t="s">
        <v>62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3" t="s">
        <v>79</v>
      </c>
      <c r="D81" s="33"/>
      <c r="E81" s="39" t="str">
        <f>IFERROR(VLOOKUP(Tabela3[[#This Row],[Servidor]],[1]Anteriores!B:E,4,0),0)</f>
        <v>Técnico em Enfermagem - 18.464</v>
      </c>
      <c r="F81" s="33" t="s">
        <v>10</v>
      </c>
    </row>
    <row r="82" spans="1:6" hidden="1" x14ac:dyDescent="0.25">
      <c r="A82" s="37">
        <v>44228</v>
      </c>
      <c r="B82" s="38">
        <f>IFERROR(VLOOKUP(Tabela3[[#This Row],[Servidor]],[1]Anteriores!B:E,2,0),0)</f>
        <v>40508</v>
      </c>
      <c r="C82" s="33" t="s">
        <v>80</v>
      </c>
      <c r="D82" s="33"/>
      <c r="E82" s="39" t="str">
        <f>IFERROR(VLOOKUP(Tabela3[[#This Row],[Servidor]],[1]Anteriores!B:E,4,0),0)</f>
        <v>Técnico em Enfermagem - 18.464</v>
      </c>
      <c r="F82" s="33" t="s">
        <v>10</v>
      </c>
    </row>
    <row r="83" spans="1:6" hidden="1" x14ac:dyDescent="0.25">
      <c r="A83" s="37">
        <v>44228</v>
      </c>
      <c r="B83" s="38">
        <f>IFERROR(VLOOKUP(Tabela3[[#This Row],[Servidor]],[1]Anteriores!B:E,2,0),0)</f>
        <v>40558</v>
      </c>
      <c r="C83" s="33" t="s">
        <v>73</v>
      </c>
      <c r="D83" s="33"/>
      <c r="E83" s="39" t="str">
        <f>IFERROR(VLOOKUP(Tabela3[[#This Row],[Servidor]],[1]Anteriores!B:E,4,0),0)</f>
        <v>Assistente Social - 18.464</v>
      </c>
      <c r="F83" s="33" t="s">
        <v>62</v>
      </c>
    </row>
    <row r="84" spans="1:6" hidden="1" x14ac:dyDescent="0.25">
      <c r="A84" s="37">
        <v>44228</v>
      </c>
      <c r="B84" s="38">
        <f>IFERROR(VLOOKUP(Tabela3[[#This Row],[Servidor]],[1]Anteriores!B:E,2,0),0)</f>
        <v>40514</v>
      </c>
      <c r="C84" s="33" t="s">
        <v>81</v>
      </c>
      <c r="D84" s="33"/>
      <c r="E84" s="39" t="str">
        <f>IFERROR(VLOOKUP(Tabela3[[#This Row],[Servidor]],[1]Anteriores!B:E,4,0),0)</f>
        <v>Técnico em Enfermagem - 18.464</v>
      </c>
      <c r="F84" s="33" t="s">
        <v>10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3" t="s">
        <v>82</v>
      </c>
      <c r="D85" s="33"/>
      <c r="E85" s="39" t="str">
        <f>IFERROR(VLOOKUP(Tabela3[[#This Row],[Servidor]],[1]Anteriores!B:E,4,0),0)</f>
        <v>Técnico em Enfermagem - 18.464</v>
      </c>
      <c r="F85" s="33" t="s">
        <v>10</v>
      </c>
    </row>
    <row r="86" spans="1:6" hidden="1" x14ac:dyDescent="0.25">
      <c r="A86" s="37">
        <v>44256</v>
      </c>
      <c r="B86" s="38">
        <f>IFERROR(VLOOKUP(Tabela3[[#This Row],[Servidor]],[1]Anteriores!B:E,2,0),0)</f>
        <v>37294</v>
      </c>
      <c r="C86" s="33" t="s">
        <v>83</v>
      </c>
      <c r="D86" s="33"/>
      <c r="E86" s="39" t="str">
        <f>IFERROR(VLOOKUP(Tabela3[[#This Row],[Servidor]],[1]Anteriores!B:E,4,0),0)</f>
        <v>Auxiliar de Enfermagem - QT - 18.464</v>
      </c>
      <c r="F86" s="33" t="s">
        <v>10</v>
      </c>
    </row>
    <row r="87" spans="1:6" hidden="1" x14ac:dyDescent="0.25">
      <c r="A87" s="37">
        <v>44256</v>
      </c>
      <c r="B87" s="38">
        <f>IFERROR(VLOOKUP(Tabela3[[#This Row],[Servidor]],[1]Anteriores!B:E,2,0),0)</f>
        <v>0</v>
      </c>
      <c r="C87" s="33" t="s">
        <v>84</v>
      </c>
      <c r="D87" s="33"/>
      <c r="E87" s="39" t="s">
        <v>27</v>
      </c>
      <c r="F87" s="33" t="s">
        <v>20</v>
      </c>
    </row>
    <row r="88" spans="1:6" hidden="1" x14ac:dyDescent="0.25">
      <c r="A88" s="37">
        <v>44256</v>
      </c>
      <c r="B88" s="38">
        <f>IFERROR(VLOOKUP(Tabela3[[#This Row],[Servidor]],[1]Anteriores!B:E,2,0),0)</f>
        <v>41035</v>
      </c>
      <c r="C88" s="33" t="s">
        <v>85</v>
      </c>
      <c r="D88" s="33"/>
      <c r="E88" s="39" t="str">
        <f>IFERROR(VLOOKUP(Tabela3[[#This Row],[Servidor]],[1]Anteriores!B:E,4,0),0)</f>
        <v>Psicólogo - 18.464</v>
      </c>
      <c r="F88" s="33" t="s">
        <v>10</v>
      </c>
    </row>
    <row r="89" spans="1:6" hidden="1" x14ac:dyDescent="0.25">
      <c r="A89" s="37">
        <v>44256</v>
      </c>
      <c r="B89" s="38">
        <f>IFERROR(VLOOKUP(Tabela3[[#This Row],[Servidor]],[1]Anteriores!B:E,2,0),0)</f>
        <v>40471</v>
      </c>
      <c r="C89" s="33" t="s">
        <v>86</v>
      </c>
      <c r="D89" s="33"/>
      <c r="E89" s="39" t="str">
        <f>IFERROR(VLOOKUP(Tabela3[[#This Row],[Servidor]],[1]Anteriores!B:E,4,0),0)</f>
        <v>Técnico em Enfermagem - 18.464</v>
      </c>
      <c r="F89" s="33" t="s">
        <v>10</v>
      </c>
    </row>
    <row r="90" spans="1:6" hidden="1" x14ac:dyDescent="0.25">
      <c r="A90" s="37">
        <v>44256</v>
      </c>
      <c r="B90" s="38">
        <f>IFERROR(VLOOKUP(Tabela3[[#This Row],[Servidor]],[1]Anteriores!B:E,2,0),0)</f>
        <v>37165</v>
      </c>
      <c r="C90" s="33" t="s">
        <v>87</v>
      </c>
      <c r="D90" s="33"/>
      <c r="E90" s="39" t="str">
        <f>IFERROR(VLOOKUP(Tabela3[[#This Row],[Servidor]],[1]Anteriores!B:E,4,0),0)</f>
        <v>Auxiliar de Enfermagem - QT - 18.464</v>
      </c>
      <c r="F90" s="33" t="s">
        <v>10</v>
      </c>
    </row>
    <row r="91" spans="1:6" hidden="1" x14ac:dyDescent="0.25">
      <c r="A91" s="37">
        <v>44256</v>
      </c>
      <c r="B91" s="38">
        <f>IFERROR(VLOOKUP(Tabela3[[#This Row],[Servidor]],[1]Anteriores!B:E,2,0),0)</f>
        <v>30798</v>
      </c>
      <c r="C91" s="33" t="s">
        <v>88</v>
      </c>
      <c r="D91" s="33"/>
      <c r="E91" s="39" t="str">
        <f>IFERROR(VLOOKUP(Tabela3[[#This Row],[Servidor]],[1]Anteriores!B:E,4,0),0)</f>
        <v>Psicólogo - 18.464</v>
      </c>
      <c r="F91" s="33" t="s">
        <v>10</v>
      </c>
    </row>
    <row r="92" spans="1:6" hidden="1" x14ac:dyDescent="0.25">
      <c r="A92" s="37">
        <v>44256</v>
      </c>
      <c r="B92" s="38">
        <f>IFERROR(VLOOKUP(Tabela3[[#This Row],[Servidor]],[1]Anteriores!B:E,2,0),0)</f>
        <v>40493</v>
      </c>
      <c r="C92" s="33" t="s">
        <v>89</v>
      </c>
      <c r="D92" s="33"/>
      <c r="E92" s="39" t="str">
        <f>IFERROR(VLOOKUP(Tabela3[[#This Row],[Servidor]],[1]Anteriores!B:E,4,0),0)</f>
        <v>Enfermeiro - 18.464</v>
      </c>
      <c r="F92" s="33" t="s">
        <v>10</v>
      </c>
    </row>
    <row r="93" spans="1:6" hidden="1" x14ac:dyDescent="0.25">
      <c r="A93" s="37">
        <v>44256</v>
      </c>
      <c r="B93" s="38">
        <f>IFERROR(VLOOKUP(Tabela3[[#This Row],[Servidor]],[1]Anteriores!B:E,2,0),0)</f>
        <v>40501</v>
      </c>
      <c r="C93" s="33" t="s">
        <v>90</v>
      </c>
      <c r="D93" s="33"/>
      <c r="E93" s="39" t="str">
        <f>IFERROR(VLOOKUP(Tabela3[[#This Row],[Servidor]],[1]Anteriores!B:E,4,0),0)</f>
        <v>Técnico em Enfermagem - 18.464</v>
      </c>
      <c r="F93" s="33" t="s">
        <v>10</v>
      </c>
    </row>
    <row r="94" spans="1:6" hidden="1" x14ac:dyDescent="0.25">
      <c r="A94" s="37">
        <v>44256</v>
      </c>
      <c r="B94" s="38">
        <f>IFERROR(VLOOKUP(Tabela3[[#This Row],[Servidor]],[1]Anteriores!B:E,2,0),0)</f>
        <v>38573</v>
      </c>
      <c r="C94" s="33" t="s">
        <v>91</v>
      </c>
      <c r="D94" s="33"/>
      <c r="E94" s="39" t="str">
        <f>IFERROR(VLOOKUP(Tabela3[[#This Row],[Servidor]],[1]Anteriores!B:E,4,0),0)</f>
        <v>Técnico em Enfermagem - 18.464</v>
      </c>
      <c r="F94" s="33" t="s">
        <v>10</v>
      </c>
    </row>
    <row r="95" spans="1:6" hidden="1" x14ac:dyDescent="0.25">
      <c r="A95" s="37">
        <v>44256</v>
      </c>
      <c r="B95" s="38">
        <f>IFERROR(VLOOKUP(Tabela3[[#This Row],[Servidor]],[1]Anteriores!B:E,2,0),0)</f>
        <v>0</v>
      </c>
      <c r="C95" s="33" t="s">
        <v>92</v>
      </c>
      <c r="D95" s="33"/>
      <c r="E95" s="39" t="s">
        <v>27</v>
      </c>
      <c r="F95" s="33" t="s">
        <v>20</v>
      </c>
    </row>
    <row r="96" spans="1:6" hidden="1" x14ac:dyDescent="0.25">
      <c r="A96" s="37">
        <v>44256</v>
      </c>
      <c r="B96" s="38">
        <f>IFERROR(VLOOKUP(Tabela3[[#This Row],[Servidor]],[1]Anteriores!B:E,2,0),0)</f>
        <v>40558</v>
      </c>
      <c r="C96" s="33" t="s">
        <v>73</v>
      </c>
      <c r="D96" s="33"/>
      <c r="E96" s="39" t="str">
        <f>IFERROR(VLOOKUP(Tabela3[[#This Row],[Servidor]],[1]Anteriores!B:E,4,0),0)</f>
        <v>Assistente Social - 18.464</v>
      </c>
      <c r="F96" s="33" t="s">
        <v>10</v>
      </c>
    </row>
    <row r="97" spans="1:6" hidden="1" x14ac:dyDescent="0.25">
      <c r="A97" s="37">
        <v>44256</v>
      </c>
      <c r="B97" s="38">
        <f>IFERROR(VLOOKUP(Tabela3[[#This Row],[Servidor]],[1]Anteriores!B:E,2,0),0)</f>
        <v>38565</v>
      </c>
      <c r="C97" s="33" t="s">
        <v>93</v>
      </c>
      <c r="D97" s="33"/>
      <c r="E97" s="39" t="str">
        <f>IFERROR(VLOOKUP(Tabela3[[#This Row],[Servidor]],[1]Anteriores!B:E,4,0),0)</f>
        <v>Enfermeiro - 18.464</v>
      </c>
      <c r="F97" s="33" t="s">
        <v>10</v>
      </c>
    </row>
    <row r="98" spans="1:6" hidden="1" x14ac:dyDescent="0.25">
      <c r="A98" s="37">
        <v>44256</v>
      </c>
      <c r="B98" s="38">
        <f>IFERROR(VLOOKUP(Tabela3[[#This Row],[Servidor]],[1]Anteriores!B:E,2,0),0)</f>
        <v>40506</v>
      </c>
      <c r="C98" s="33" t="s">
        <v>94</v>
      </c>
      <c r="D98" s="33"/>
      <c r="E98" s="39" t="str">
        <f>IFERROR(VLOOKUP(Tabela3[[#This Row],[Servidor]],[1]Anteriores!B:E,4,0),0)</f>
        <v>Psicólogo - 18.464</v>
      </c>
      <c r="F98" s="33" t="s">
        <v>10</v>
      </c>
    </row>
    <row r="99" spans="1:6" hidden="1" x14ac:dyDescent="0.25">
      <c r="A99" s="37">
        <v>44256</v>
      </c>
      <c r="B99" s="38">
        <f>IFERROR(VLOOKUP(Tabela3[[#This Row],[Servidor]],[1]Anteriores!B:E,2,0),0)</f>
        <v>40466</v>
      </c>
      <c r="C99" s="33" t="s">
        <v>95</v>
      </c>
      <c r="D99" s="33"/>
      <c r="E99" s="39" t="str">
        <f>IFERROR(VLOOKUP(Tabela3[[#This Row],[Servidor]],[1]Anteriores!B:E,4,0),0)</f>
        <v>Assistente Social - 18.464</v>
      </c>
      <c r="F99" s="33" t="s">
        <v>10</v>
      </c>
    </row>
    <row r="100" spans="1:6" hidden="1" x14ac:dyDescent="0.25">
      <c r="A100" s="37">
        <v>44256</v>
      </c>
      <c r="B100" s="38">
        <f>IFERROR(VLOOKUP(Tabela3[[#This Row],[Servidor]],[1]Anteriores!B:E,2,0),0)</f>
        <v>40602</v>
      </c>
      <c r="C100" s="33" t="s">
        <v>96</v>
      </c>
      <c r="D100" s="33"/>
      <c r="E100" s="39" t="str">
        <f>IFERROR(VLOOKUP(Tabela3[[#This Row],[Servidor]],[1]Anteriores!B:E,4,0),0)</f>
        <v>Assistente Social - 18.464</v>
      </c>
      <c r="F100" s="33" t="s">
        <v>10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3" t="s">
        <v>97</v>
      </c>
      <c r="D101" s="33"/>
      <c r="E101" s="39" t="str">
        <f>IFERROR(VLOOKUP(Tabela3[[#This Row],[Servidor]],[1]Anteriores!B:E,4,0),0)</f>
        <v>Cirurgião-Dentista - 18.464</v>
      </c>
      <c r="F101" s="33" t="s">
        <v>20</v>
      </c>
    </row>
    <row r="102" spans="1:6" hidden="1" x14ac:dyDescent="0.25">
      <c r="A102" s="37">
        <v>44287</v>
      </c>
      <c r="B102" s="38">
        <f>IFERROR(VLOOKUP(Tabela3[[#This Row],[Servidor]],[1]Anteriores!B:E,2,0),0)</f>
        <v>40455</v>
      </c>
      <c r="C102" s="33" t="s">
        <v>98</v>
      </c>
      <c r="D102" s="33"/>
      <c r="E102" s="39" t="str">
        <f>IFERROR(VLOOKUP(Tabela3[[#This Row],[Servidor]],[1]Anteriores!B:E,4,0),0)</f>
        <v>Enfermeiro - 18.464</v>
      </c>
      <c r="F102" s="33" t="s">
        <v>10</v>
      </c>
    </row>
    <row r="103" spans="1:6" hidden="1" x14ac:dyDescent="0.25">
      <c r="A103" s="37">
        <v>44287</v>
      </c>
      <c r="B103" s="38">
        <f>IFERROR(VLOOKUP(Tabela3[[#This Row],[Servidor]],[1]Anteriores!B:E,2,0),0)</f>
        <v>40501</v>
      </c>
      <c r="C103" s="33" t="s">
        <v>99</v>
      </c>
      <c r="D103" s="33"/>
      <c r="E103" s="39" t="str">
        <f>IFERROR(VLOOKUP(Tabela3[[#This Row],[Servidor]],[1]Anteriores!B:E,4,0),0)</f>
        <v>Técnico em Enfermagem - 18.464</v>
      </c>
      <c r="F103" s="33" t="s">
        <v>10</v>
      </c>
    </row>
    <row r="104" spans="1:6" hidden="1" x14ac:dyDescent="0.25">
      <c r="A104" s="37">
        <v>44287</v>
      </c>
      <c r="B104" s="38">
        <f>IFERROR(VLOOKUP(Tabela3[[#This Row],[Servidor]],[1]Anteriores!B:E,2,0),0)</f>
        <v>40507</v>
      </c>
      <c r="C104" s="33" t="s">
        <v>100</v>
      </c>
      <c r="D104" s="33"/>
      <c r="E104" s="39" t="str">
        <f>IFERROR(VLOOKUP(Tabela3[[#This Row],[Servidor]],[1]Anteriores!B:E,4,0),0)</f>
        <v>Biomédico - 18.464</v>
      </c>
      <c r="F104" s="33" t="s">
        <v>10</v>
      </c>
    </row>
    <row r="105" spans="1:6" hidden="1" x14ac:dyDescent="0.25">
      <c r="A105" s="9">
        <v>44317</v>
      </c>
      <c r="B105" s="10">
        <f>IFERROR(VLOOKUP(Tabela3[[#This Row],[Servidor]],[1]Anteriores!B:E,2,0),0)</f>
        <v>40431</v>
      </c>
      <c r="C105" t="s">
        <v>101</v>
      </c>
      <c r="E105" s="11" t="str">
        <f>IFERROR(VLOOKUP(Tabela3[[#This Row],[Servidor]],[1]Anteriores!B:E,4,0),0)</f>
        <v>Técnico em Enfermagem - 18.464</v>
      </c>
      <c r="F105" t="s">
        <v>10</v>
      </c>
    </row>
    <row r="106" spans="1:6" hidden="1" x14ac:dyDescent="0.25">
      <c r="A106" s="9">
        <v>44317</v>
      </c>
      <c r="B106" s="10">
        <f>IFERROR(VLOOKUP(Tabela3[[#This Row],[Servidor]],[1]Anteriores!B:E,2,0),0)</f>
        <v>40548</v>
      </c>
      <c r="C106" t="s">
        <v>102</v>
      </c>
      <c r="E106" s="11" t="str">
        <f>IFERROR(VLOOKUP(Tabela3[[#This Row],[Servidor]],[1]Anteriores!B:E,4,0),0)</f>
        <v>Técnico em Enfermagem - 18.464</v>
      </c>
      <c r="F106" t="s">
        <v>10</v>
      </c>
    </row>
    <row r="107" spans="1:6" hidden="1" x14ac:dyDescent="0.25">
      <c r="A107" s="9">
        <v>44317</v>
      </c>
      <c r="B107" s="10">
        <f>IFERROR(VLOOKUP(Tabela3[[#This Row],[Servidor]],[1]Anteriores!B:E,2,0),0)</f>
        <v>40519</v>
      </c>
      <c r="C107" t="s">
        <v>103</v>
      </c>
      <c r="E107" s="11" t="str">
        <f>IFERROR(VLOOKUP(Tabela3[[#This Row],[Servidor]],[1]Anteriores!B:E,4,0),0)</f>
        <v>Técnico em Laboratório - 18.464</v>
      </c>
      <c r="F107" t="s">
        <v>10</v>
      </c>
    </row>
    <row r="108" spans="1:6" hidden="1" x14ac:dyDescent="0.25">
      <c r="A108" s="9">
        <v>44317</v>
      </c>
      <c r="B108" s="10">
        <f>IFERROR(VLOOKUP(Tabela3[[#This Row],[Servidor]],[1]Anteriores!B:E,2,0),0)</f>
        <v>38484</v>
      </c>
      <c r="C108" t="s">
        <v>104</v>
      </c>
      <c r="E108" s="11" t="str">
        <f>IFERROR(VLOOKUP(Tabela3[[#This Row],[Servidor]],[1]Anteriores!B:E,4,0),0)</f>
        <v>Técnico em Enfermagem - 18.464</v>
      </c>
      <c r="F108" t="s">
        <v>10</v>
      </c>
    </row>
    <row r="109" spans="1:6" hidden="1" x14ac:dyDescent="0.25">
      <c r="A109" s="9">
        <v>44317</v>
      </c>
      <c r="B109" s="10">
        <v>41565</v>
      </c>
      <c r="C109" t="s">
        <v>105</v>
      </c>
      <c r="E109" s="11" t="s">
        <v>106</v>
      </c>
      <c r="F109" t="s">
        <v>10</v>
      </c>
    </row>
    <row r="110" spans="1:6" hidden="1" x14ac:dyDescent="0.25">
      <c r="A110" s="9">
        <v>44317</v>
      </c>
      <c r="B110" s="10">
        <f>IFERROR(VLOOKUP(Tabela3[[#This Row],[Servidor]],[1]Anteriores!B:E,2,0),0)</f>
        <v>40505</v>
      </c>
      <c r="C110" t="s">
        <v>107</v>
      </c>
      <c r="E110" s="11" t="str">
        <f>IFERROR(VLOOKUP(Tabela3[[#This Row],[Servidor]],[1]Anteriores!B:E,4,0),0)</f>
        <v>Técnico em Enfermagem - 18.464</v>
      </c>
      <c r="F110" t="s">
        <v>10</v>
      </c>
    </row>
    <row r="111" spans="1:6" hidden="1" x14ac:dyDescent="0.25">
      <c r="A111" s="9">
        <v>44348</v>
      </c>
      <c r="B111" s="10">
        <f>IFERROR(VLOOKUP(Tabela3[[#This Row],[Servidor]],[1]Anteriores!B:E,2,0),0)</f>
        <v>40438</v>
      </c>
      <c r="C111" t="s">
        <v>77</v>
      </c>
      <c r="E111" s="11" t="str">
        <f>IFERROR(VLOOKUP(Tabela3[[#This Row],[Servidor]],[1]Anteriores!B:E,4,0),0)</f>
        <v>Médico - 18.464</v>
      </c>
      <c r="F111" t="s">
        <v>10</v>
      </c>
    </row>
    <row r="112" spans="1:6" hidden="1" x14ac:dyDescent="0.25">
      <c r="A112" s="9">
        <v>44348</v>
      </c>
      <c r="B112" s="10">
        <f>IFERROR(VLOOKUP(Tabela3[[#This Row],[Servidor]],[1]Anteriores!B:E,2,0),0)</f>
        <v>40441</v>
      </c>
      <c r="C112" t="s">
        <v>108</v>
      </c>
      <c r="E112" s="11" t="str">
        <f>IFERROR(VLOOKUP(Tabela3[[#This Row],[Servidor]],[1]Anteriores!B:E,4,0),0)</f>
        <v>Auxiliar Técnico de Saúde - QT - 18.464</v>
      </c>
      <c r="F112" t="s">
        <v>20</v>
      </c>
    </row>
    <row r="113" spans="1:6" hidden="1" x14ac:dyDescent="0.25">
      <c r="A113" s="9">
        <v>44348</v>
      </c>
      <c r="B113" s="10">
        <f>IFERROR(VLOOKUP(Tabela3[[#This Row],[Servidor]],[1]Anteriores!B:E,2,0),0)</f>
        <v>40522</v>
      </c>
      <c r="C113" t="s">
        <v>109</v>
      </c>
      <c r="E113" s="11" t="str">
        <f>IFERROR(VLOOKUP(Tabela3[[#This Row],[Servidor]],[1]Anteriores!B:E,4,0),0)</f>
        <v>Cirurgião-Dentista - 18.464</v>
      </c>
      <c r="F113" t="s">
        <v>20</v>
      </c>
    </row>
    <row r="114" spans="1:6" hidden="1" x14ac:dyDescent="0.25">
      <c r="A114" s="9">
        <v>44378</v>
      </c>
      <c r="B114" s="10">
        <f>IFERROR(VLOOKUP(Tabela3[[#This Row],[Servidor]],[1]Anteriores!B:E,2,0),0)</f>
        <v>40441</v>
      </c>
      <c r="C114" t="s">
        <v>110</v>
      </c>
      <c r="E114" s="11" t="str">
        <f>IFERROR(VLOOKUP(Tabela3[[#This Row],[Servidor]],[1]Anteriores!B:E,4,0),0)</f>
        <v>Técnico em Enfermagem - 18.464</v>
      </c>
      <c r="F114" t="s">
        <v>10</v>
      </c>
    </row>
    <row r="115" spans="1:6" hidden="1" x14ac:dyDescent="0.25">
      <c r="A115" s="9">
        <v>44378</v>
      </c>
      <c r="B115" s="10">
        <f>IFERROR(VLOOKUP(Tabela3[[#This Row],[Servidor]],[1]Anteriores!B:E,2,0),0)</f>
        <v>40522</v>
      </c>
      <c r="C115" t="s">
        <v>109</v>
      </c>
      <c r="E115" s="11" t="str">
        <f>IFERROR(VLOOKUP(Tabela3[[#This Row],[Servidor]],[1]Anteriores!B:E,4,0),0)</f>
        <v>Cirurgião-Dentista - 18.464</v>
      </c>
      <c r="F115" t="s">
        <v>62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109</v>
      </c>
      <c r="E116" s="11" t="str">
        <f>IFERROR(VLOOKUP(Tabela3[[#This Row],[Servidor]],[1]Anteriores!B:E,4,0),0)</f>
        <v>Cirurgião-Dentista - 18.464</v>
      </c>
      <c r="F116" t="s">
        <v>20</v>
      </c>
    </row>
    <row r="117" spans="1:6" hidden="1" x14ac:dyDescent="0.25">
      <c r="A117" s="9">
        <v>44378</v>
      </c>
      <c r="B117" s="10">
        <f>IFERROR(VLOOKUP(Tabela3[[#This Row],[Servidor]],[1]Anteriores!B:E,2,0),0)</f>
        <v>40441</v>
      </c>
      <c r="C117" t="s">
        <v>111</v>
      </c>
      <c r="E117" s="11" t="str">
        <f>IFERROR(VLOOKUP(Tabela3[[#This Row],[Servidor]],[1]Anteriores!B:E,4,0),0)</f>
        <v>Técnico em Enfermagem - 18.464</v>
      </c>
      <c r="F117" t="s">
        <v>10</v>
      </c>
    </row>
    <row r="118" spans="1:6" hidden="1" x14ac:dyDescent="0.25">
      <c r="A118" s="9">
        <v>44378</v>
      </c>
      <c r="B118" s="10">
        <f>IFERROR(VLOOKUP(Tabela3[[#This Row],[Servidor]],[1]Anteriores!B:E,2,0),0)</f>
        <v>38504</v>
      </c>
      <c r="C118" t="s">
        <v>112</v>
      </c>
      <c r="E118" s="11" t="str">
        <f>IFERROR(VLOOKUP(Tabela3[[#This Row],[Servidor]],[1]Anteriores!B:E,4,0),0)</f>
        <v>Auxiliar de Enfermagem - QT - 18.464</v>
      </c>
      <c r="F118" t="s">
        <v>10</v>
      </c>
    </row>
    <row r="119" spans="1:6" hidden="1" x14ac:dyDescent="0.25">
      <c r="A119" s="37">
        <v>44440</v>
      </c>
      <c r="B119" s="38">
        <f>IFERROR(VLOOKUP(Tabela3[[#This Row],[Servidor]],[1]Anteriores!B:E,2,0),0)</f>
        <v>40910</v>
      </c>
      <c r="C119" s="33" t="s">
        <v>113</v>
      </c>
      <c r="D119" s="33"/>
      <c r="E119" s="39" t="str">
        <f>IFERROR(VLOOKUP(Tabela3[[#This Row],[Servidor]],[1]Anteriores!B:E,4,0),0)</f>
        <v>Auxiliar de Enfermagem - QT - 18.464</v>
      </c>
      <c r="F119" s="33" t="s">
        <v>20</v>
      </c>
    </row>
    <row r="120" spans="1:6" hidden="1" x14ac:dyDescent="0.25">
      <c r="A120" s="37">
        <v>44440</v>
      </c>
      <c r="B120" s="38">
        <f>IFERROR(VLOOKUP(Tabela3[[#This Row],[Servidor]],[1]Anteriores!B:E,2,0),0)</f>
        <v>40910</v>
      </c>
      <c r="C120" s="33" t="s">
        <v>113</v>
      </c>
      <c r="D120" s="33"/>
      <c r="E120" s="39" t="str">
        <f>IFERROR(VLOOKUP(Tabela3[[#This Row],[Servidor]],[1]Anteriores!B:E,4,0),0)</f>
        <v>Auxiliar de Enfermagem - QT - 18.464</v>
      </c>
      <c r="F120" s="33" t="s">
        <v>20</v>
      </c>
    </row>
    <row r="121" spans="1:6" hidden="1" x14ac:dyDescent="0.25">
      <c r="A121" s="37">
        <v>44440</v>
      </c>
      <c r="B121" s="38">
        <f>IFERROR(VLOOKUP(Tabela3[[#This Row],[Servidor]],[1]Anteriores!B:E,2,0),0)</f>
        <v>31448</v>
      </c>
      <c r="C121" s="33" t="s">
        <v>114</v>
      </c>
      <c r="D121" s="33"/>
      <c r="E121" s="39" t="str">
        <f>IFERROR(VLOOKUP(Tabela3[[#This Row],[Servidor]],[1]Anteriores!B:E,4,0),0)</f>
        <v>Auxiliar Técnico de Saúde - QT - 18.464</v>
      </c>
      <c r="F121" s="33" t="s">
        <v>41</v>
      </c>
    </row>
    <row r="122" spans="1:6" hidden="1" x14ac:dyDescent="0.25">
      <c r="A122" s="37">
        <v>44440</v>
      </c>
      <c r="B122" s="38">
        <f>IFERROR(VLOOKUP(Tabela3[[#This Row],[Servidor]],[1]Anteriores!B:E,2,0),0)</f>
        <v>40515</v>
      </c>
      <c r="C122" s="33" t="s">
        <v>115</v>
      </c>
      <c r="D122" s="33"/>
      <c r="E122" s="39" t="str">
        <f>IFERROR(VLOOKUP(Tabela3[[#This Row],[Servidor]],[1]Anteriores!B:E,4,0),0)</f>
        <v>Médico - 18.464</v>
      </c>
      <c r="F122" s="33" t="s">
        <v>10</v>
      </c>
    </row>
    <row r="123" spans="1:6" hidden="1" x14ac:dyDescent="0.25">
      <c r="A123" s="37">
        <v>44440</v>
      </c>
      <c r="B123" s="38">
        <f>IFERROR(VLOOKUP(Tabela3[[#This Row],[Servidor]],[1]Anteriores!B:E,2,0),0)</f>
        <v>40471</v>
      </c>
      <c r="C123" s="33" t="s">
        <v>116</v>
      </c>
      <c r="D123" s="33"/>
      <c r="E123" s="39" t="str">
        <f>IFERROR(VLOOKUP(Tabela3[[#This Row],[Servidor]],[1]Anteriores!B:E,4,0),0)</f>
        <v>Técnico em Enfermagem - 18.464</v>
      </c>
      <c r="F123" s="33" t="s">
        <v>10</v>
      </c>
    </row>
    <row r="124" spans="1:6" hidden="1" x14ac:dyDescent="0.25">
      <c r="A124" s="37">
        <v>44440</v>
      </c>
      <c r="B124" s="38">
        <f>IFERROR(VLOOKUP(Tabela3[[#This Row],[Servidor]],[1]Anteriores!B:E,2,0),0)</f>
        <v>40489</v>
      </c>
      <c r="C124" s="33" t="s">
        <v>117</v>
      </c>
      <c r="D124" s="33"/>
      <c r="E124" s="39" t="str">
        <f>IFERROR(VLOOKUP(Tabela3[[#This Row],[Servidor]],[1]Anteriores!B:E,4,0),0)</f>
        <v>Técnico em Enfermagem - 18.464</v>
      </c>
      <c r="F124" s="33" t="s">
        <v>10</v>
      </c>
    </row>
    <row r="125" spans="1:6" hidden="1" x14ac:dyDescent="0.25">
      <c r="A125" s="37">
        <v>44470</v>
      </c>
      <c r="B125" s="38">
        <f>IFERROR(VLOOKUP(Tabela3[[#This Row],[Servidor]],[1]Anteriores!B:E,2,0),0)</f>
        <v>40441</v>
      </c>
      <c r="C125" s="33" t="s">
        <v>118</v>
      </c>
      <c r="D125" s="33"/>
      <c r="E125" s="39" t="str">
        <f>IFERROR(VLOOKUP(Tabela3[[#This Row],[Servidor]],[1]Anteriores!B:E,4,0),0)</f>
        <v>Biomédico - 18.464</v>
      </c>
      <c r="F125" s="33" t="s">
        <v>20</v>
      </c>
    </row>
    <row r="126" spans="1:6" hidden="1" x14ac:dyDescent="0.25">
      <c r="A126" s="37">
        <v>43983</v>
      </c>
      <c r="B126" s="40" t="s">
        <v>7</v>
      </c>
      <c r="C126" s="33"/>
      <c r="D126" s="33"/>
      <c r="E126" s="39"/>
      <c r="F126" s="33"/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41" t="s">
        <v>119</v>
      </c>
      <c r="F135"/>
    </row>
    <row r="136" spans="5:6" x14ac:dyDescent="0.25">
      <c r="E136" s="42">
        <v>44587</v>
      </c>
      <c r="F136"/>
    </row>
    <row r="137" spans="5:6" x14ac:dyDescent="0.25">
      <c r="F137"/>
    </row>
    <row r="138" spans="5:6" x14ac:dyDescent="0.25">
      <c r="F138" s="41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2022-01-26T14:17:52Z</cp:lastPrinted>
  <dcterms:created xsi:type="dcterms:W3CDTF">2022-01-26T14:17:48Z</dcterms:created>
  <dcterms:modified xsi:type="dcterms:W3CDTF">2022-12-23T13:50:42Z</dcterms:modified>
  <cp:contentStatus/>
</cp:coreProperties>
</file>