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B84" i="1"/>
  <c r="E83" i="1"/>
  <c r="B83" i="1"/>
  <c r="E82" i="1"/>
  <c r="B82" i="1"/>
  <c r="E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<sst xmlns="http://schemas.openxmlformats.org/spreadsheetml/2006/main" count="297" uniqueCount="156">
  <si>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</si>
  <si>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</si>
  <si>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</si>
  <si>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</si>
  <si>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</si>
  <si>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</si>
  <si>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</si>
  <si>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</si>
  <si>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</si>
  <si>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</si>
  <si>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</si>
  <si>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</si>
  <si>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</si>
  <si>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</si>
  <si>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</si>
  <si>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</si>
  <si>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</si>
  <si>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</si>
  <si>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</si>
  <si>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</si>
  <si>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</si>
  <si>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</si>
  <si>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</si>
  <si>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</si>
  <si>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</si>
  <si>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</si>
  <si>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</si>
  <si>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</si>
  <si>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</si>
  <si>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</si>
  <si>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</si>
  <si>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</si>
  <si>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</si>
  <si>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</si>
  <si>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</si>
  <si>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</si>
  <si>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</si>
  <si>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</si>
  <si>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</si>
  <si>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</si>
  <si>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</si>
  <si>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</si>
  <si>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</si>
  <si>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</si>
  <si>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</si>
  <si>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</si>
  <si>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</si>
  <si>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</si>
  <si>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</si>
  <si>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</si>
  <si>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</si>
  <si>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</si>
  <si>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</si>
  <si>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</si>
  <si>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</si>
  <si>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</si>
  <si>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</si>
  <si>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</si>
  <si>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</si>
  <si>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</si>
  <si>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</si>
  <si>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</si>
  <si>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</si>
  <si>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</si>
  <si>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</si>
  <si>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</si>
  <si>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</si>
  <si>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</si>
  <si>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</si>
  <si>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</si>
  <si>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</si>
  <si>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</si>
  <si>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</si>
  <si>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</si>
  <si>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</si>
  <si>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</si>
  <si>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</si>
  <si>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</si>
  <si>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</si>
  <si>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</si>
  <si>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</si>
  <si>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</si>
  <si>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</si>
  <si>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</si>
  <si>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</si>
  <si>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</si>
  <si>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</si>
  <si>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</si>
  <si>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</si>
  <si>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</si>
  <si>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</si>
  <si>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</si>
  <si>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</si>
  <si>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</si>
  <si>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</si>
  <si>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</si>
  <si>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</si>
  <si>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</si>
  <si>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</si>
  <si>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</si>
  <si>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</si>
  <si>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</si>
  <si>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</si>
  <si>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</si>
  <si>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</si>
  <si>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</si>
  <si>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</si>
  <si>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</si>
  <si>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</si>
  <si>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</si>
  <si>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</si>
  <si>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</si>
  <si>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</si>
  <si>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</si>
  <si>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</si>
  <si>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</si>
  <si>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</si>
  <si>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</si>
  <si>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</si>
  <si>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</si>
  <si>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</si>
  <si>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</si>
  <si>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</si>
  <si>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</si>
  <si>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</si>
  <si>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</si>
  <si>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</si>
  <si>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</si>
  <si>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</si>
  <si>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</si>
  <si>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</si>
  <si>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</si>
  <si>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</si>
  <si>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</si>
  <si>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</si>
  <si>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</si>
  <si>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</si>
  <si>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</si>
  <si>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</si>
  <si>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</si>
  <si>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</si>
  <si>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</si>
  <si>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</si>
  <si>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</si>
  <si>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</si>
  <si>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</si>
  <si>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</si>
  <si>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</si>
  <si>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</si>
  <si>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</si>
  <si>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</si>
  <si>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</si>
  <si>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***.227.341-**</t>
  </si>
  <si>
    <t>***.700.071-**</t>
  </si>
  <si>
    <t>***.032.421-**</t>
  </si>
  <si>
    <t>***.071.761-**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</si>
</sst>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0" fontId="0" fillId="0" borderId="5" xfId="0" applyBorder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30" sqref="C13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2" t="s">
        <v>152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32" t="s">
        <v>153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32" t="s">
        <v>154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">
        <v>155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40">
        <v>44256</v>
      </c>
      <c r="B85" s="41">
        <f>IFERROR(VLOOKUP(Tabela3[[#This Row],[Servidor]],[1]Anteriores!B:E,2,0),0)</f>
        <v>40930</v>
      </c>
      <c r="C85" s="33" t="s">
        <v>111</v>
      </c>
      <c r="D85" s="42" t="str">
        <f>IFERROR(VLOOKUP(Tabela3[[#This Row],[Servidor]],[1]Anteriores!B:E,3,0),0)</f>
        <v>306.612.851-20</v>
      </c>
      <c r="E85" s="42" t="str">
        <f>IFERROR(VLOOKUP(Tabela3[[#This Row],[Servidor]],[1]Anteriores!B:E,4,0),0)</f>
        <v>Técnico em Enfermagem - 18.464</v>
      </c>
      <c r="F85" s="33" t="s">
        <v>11</v>
      </c>
    </row>
    <row r="86" spans="1:6" hidden="1" x14ac:dyDescent="0.25">
      <c r="A86" s="40">
        <v>44256</v>
      </c>
      <c r="B86" s="41">
        <f>IFERROR(VLOOKUP(Tabela3[[#This Row],[Servidor]],[1]Anteriores!B:E,2,0),0)</f>
        <v>37294</v>
      </c>
      <c r="C86" s="33" t="s">
        <v>112</v>
      </c>
      <c r="D86" s="42" t="str">
        <f>IFERROR(VLOOKUP(Tabela3[[#This Row],[Servidor]],[1]Anteriores!B:E,3,0),0)</f>
        <v>280.638.481-87</v>
      </c>
      <c r="E86" s="42" t="str">
        <f>IFERROR(VLOOKUP(Tabela3[[#This Row],[Servidor]],[1]Anteriores!B:E,4,0),0)</f>
        <v>Auxiliar de Enfermagem - QT - 18.464</v>
      </c>
      <c r="F86" s="33" t="s">
        <v>11</v>
      </c>
    </row>
    <row r="87" spans="1:6" hidden="1" x14ac:dyDescent="0.25">
      <c r="A87" s="40">
        <v>44256</v>
      </c>
      <c r="B87" s="41">
        <f>IFERROR(VLOOKUP(Tabela3[[#This Row],[Servidor]],[1]Anteriores!B:E,2,0),0)</f>
        <v>0</v>
      </c>
      <c r="C87" s="33" t="s">
        <v>113</v>
      </c>
      <c r="D87" s="42" t="s">
        <v>114</v>
      </c>
      <c r="E87" s="42" t="s">
        <v>39</v>
      </c>
      <c r="F87" s="33" t="s">
        <v>27</v>
      </c>
    </row>
    <row r="88" spans="1:6" hidden="1" x14ac:dyDescent="0.25">
      <c r="A88" s="40">
        <v>44256</v>
      </c>
      <c r="B88" s="41">
        <f>IFERROR(VLOOKUP(Tabela3[[#This Row],[Servidor]],[1]Anteriores!B:E,2,0),0)</f>
        <v>41035</v>
      </c>
      <c r="C88" s="33" t="s">
        <v>115</v>
      </c>
      <c r="D88" s="42" t="str">
        <f>IFERROR(VLOOKUP(Tabela3[[#This Row],[Servidor]],[1]Anteriores!B:E,3,0),0)</f>
        <v>007.886.641-31</v>
      </c>
      <c r="E88" s="42" t="str">
        <f>IFERROR(VLOOKUP(Tabela3[[#This Row],[Servidor]],[1]Anteriores!B:E,4,0),0)</f>
        <v>Psicólogo - 18.464</v>
      </c>
      <c r="F88" s="33" t="s">
        <v>11</v>
      </c>
    </row>
    <row r="89" spans="1:6" hidden="1" x14ac:dyDescent="0.25">
      <c r="A89" s="40">
        <v>44256</v>
      </c>
      <c r="B89" s="41">
        <f>IFERROR(VLOOKUP(Tabela3[[#This Row],[Servidor]],[1]Anteriores!B:E,2,0),0)</f>
        <v>40471</v>
      </c>
      <c r="C89" s="33" t="s">
        <v>116</v>
      </c>
      <c r="D89" s="42" t="str">
        <f>IFERROR(VLOOKUP(Tabela3[[#This Row],[Servidor]],[1]Anteriores!B:E,3,0),0)</f>
        <v>574.495.971-87</v>
      </c>
      <c r="E89" s="42" t="str">
        <f>IFERROR(VLOOKUP(Tabela3[[#This Row],[Servidor]],[1]Anteriores!B:E,4,0),0)</f>
        <v>Técnico em Enfermagem - 18.464</v>
      </c>
      <c r="F89" s="33" t="s">
        <v>11</v>
      </c>
    </row>
    <row r="90" spans="1:6" hidden="1" x14ac:dyDescent="0.25">
      <c r="A90" s="40">
        <v>44256</v>
      </c>
      <c r="B90" s="41">
        <f>IFERROR(VLOOKUP(Tabela3[[#This Row],[Servidor]],[1]Anteriores!B:E,2,0),0)</f>
        <v>37165</v>
      </c>
      <c r="C90" s="33" t="s">
        <v>117</v>
      </c>
      <c r="D90" s="42" t="str">
        <f>IFERROR(VLOOKUP(Tabela3[[#This Row],[Servidor]],[1]Anteriores!B:E,3,0),0)</f>
        <v>777.454.851-34</v>
      </c>
      <c r="E90" s="42" t="str">
        <f>IFERROR(VLOOKUP(Tabela3[[#This Row],[Servidor]],[1]Anteriores!B:E,4,0),0)</f>
        <v>Auxiliar de Enfermagem - QT - 18.464</v>
      </c>
      <c r="F90" s="33" t="s">
        <v>11</v>
      </c>
    </row>
    <row r="91" spans="1:6" hidden="1" x14ac:dyDescent="0.25">
      <c r="A91" s="40">
        <v>44256</v>
      </c>
      <c r="B91" s="41">
        <f>IFERROR(VLOOKUP(Tabela3[[#This Row],[Servidor]],[1]Anteriores!B:E,2,0),0)</f>
        <v>30798</v>
      </c>
      <c r="C91" s="33" t="s">
        <v>118</v>
      </c>
      <c r="D91" s="42" t="str">
        <f>IFERROR(VLOOKUP(Tabela3[[#This Row],[Servidor]],[1]Anteriores!B:E,3,0),0)</f>
        <v>166.692.401-63</v>
      </c>
      <c r="E91" s="42" t="str">
        <f>IFERROR(VLOOKUP(Tabela3[[#This Row],[Servidor]],[1]Anteriores!B:E,4,0),0)</f>
        <v>Psicólogo - 18.464</v>
      </c>
      <c r="F91" s="33" t="s">
        <v>11</v>
      </c>
    </row>
    <row r="92" spans="1:6" hidden="1" x14ac:dyDescent="0.25">
      <c r="A92" s="40">
        <v>44256</v>
      </c>
      <c r="B92" s="41">
        <f>IFERROR(VLOOKUP(Tabela3[[#This Row],[Servidor]],[1]Anteriores!B:E,2,0),0)</f>
        <v>40493</v>
      </c>
      <c r="C92" s="33" t="s">
        <v>119</v>
      </c>
      <c r="D92" s="42" t="str">
        <f>IFERROR(VLOOKUP(Tabela3[[#This Row],[Servidor]],[1]Anteriores!B:E,3,0),0)</f>
        <v>815.225.411-87</v>
      </c>
      <c r="E92" s="42" t="str">
        <f>IFERROR(VLOOKUP(Tabela3[[#This Row],[Servidor]],[1]Anteriores!B:E,4,0),0)</f>
        <v>Enfermeiro - 18.464</v>
      </c>
      <c r="F92" s="33" t="s">
        <v>11</v>
      </c>
    </row>
    <row r="93" spans="1:6" hidden="1" x14ac:dyDescent="0.25">
      <c r="A93" s="40">
        <v>44256</v>
      </c>
      <c r="B93" s="41">
        <f>IFERROR(VLOOKUP(Tabela3[[#This Row],[Servidor]],[1]Anteriores!B:E,2,0),0)</f>
        <v>40501</v>
      </c>
      <c r="C93" s="33" t="s">
        <v>120</v>
      </c>
      <c r="D93" s="42" t="str">
        <f>IFERROR(VLOOKUP(Tabela3[[#This Row],[Servidor]],[1]Anteriores!B:E,3,0),0)</f>
        <v>961.463.381-68</v>
      </c>
      <c r="E93" s="42" t="str">
        <f>IFERROR(VLOOKUP(Tabela3[[#This Row],[Servidor]],[1]Anteriores!B:E,4,0),0)</f>
        <v>Técnico em Enfermagem - 18.464</v>
      </c>
      <c r="F93" s="33" t="s">
        <v>11</v>
      </c>
    </row>
    <row r="94" spans="1:6" hidden="1" x14ac:dyDescent="0.25">
      <c r="A94" s="40">
        <v>44256</v>
      </c>
      <c r="B94" s="41">
        <f>IFERROR(VLOOKUP(Tabela3[[#This Row],[Servidor]],[1]Anteriores!B:E,2,0),0)</f>
        <v>38573</v>
      </c>
      <c r="C94" s="33" t="s">
        <v>121</v>
      </c>
      <c r="D94" s="42" t="str">
        <f>IFERROR(VLOOKUP(Tabela3[[#This Row],[Servidor]],[1]Anteriores!B:E,3,0),0)</f>
        <v>798.710.201-63</v>
      </c>
      <c r="E94" s="42" t="str">
        <f>IFERROR(VLOOKUP(Tabela3[[#This Row],[Servidor]],[1]Anteriores!B:E,4,0),0)</f>
        <v>Técnico em Enfermagem - 18.464</v>
      </c>
      <c r="F94" s="33" t="s">
        <v>11</v>
      </c>
    </row>
    <row r="95" spans="1:6" hidden="1" x14ac:dyDescent="0.25">
      <c r="A95" s="40">
        <v>44256</v>
      </c>
      <c r="B95" s="41">
        <f>IFERROR(VLOOKUP(Tabela3[[#This Row],[Servidor]],[1]Anteriores!B:E,2,0),0)</f>
        <v>0</v>
      </c>
      <c r="C95" s="33" t="s">
        <v>122</v>
      </c>
      <c r="D95" s="42" t="s">
        <v>123</v>
      </c>
      <c r="E95" s="42" t="s">
        <v>39</v>
      </c>
      <c r="F95" s="33" t="s">
        <v>27</v>
      </c>
    </row>
    <row r="96" spans="1:6" hidden="1" x14ac:dyDescent="0.25">
      <c r="A96" s="40">
        <v>44256</v>
      </c>
      <c r="B96" s="41">
        <f>IFERROR(VLOOKUP(Tabela3[[#This Row],[Servidor]],[1]Anteriores!B:E,2,0),0)</f>
        <v>40558</v>
      </c>
      <c r="C96" s="33" t="s">
        <v>101</v>
      </c>
      <c r="D96" s="42" t="str">
        <f>IFERROR(VLOOKUP(Tabela3[[#This Row],[Servidor]],[1]Anteriores!B:E,3,0),0)</f>
        <v>874.032.421-49</v>
      </c>
      <c r="E96" s="42" t="str">
        <f>IFERROR(VLOOKUP(Tabela3[[#This Row],[Servidor]],[1]Anteriores!B:E,4,0),0)</f>
        <v>Assistente Social - 18.464</v>
      </c>
      <c r="F96" s="33" t="s">
        <v>11</v>
      </c>
    </row>
    <row r="97" spans="1:6" hidden="1" x14ac:dyDescent="0.25">
      <c r="A97" s="40">
        <v>44256</v>
      </c>
      <c r="B97" s="41">
        <f>IFERROR(VLOOKUP(Tabela3[[#This Row],[Servidor]],[1]Anteriores!B:E,2,0),0)</f>
        <v>38565</v>
      </c>
      <c r="C97" s="33" t="s">
        <v>124</v>
      </c>
      <c r="D97" s="42" t="str">
        <f>IFERROR(VLOOKUP(Tabela3[[#This Row],[Servidor]],[1]Anteriores!B:E,3,0),0)</f>
        <v>776.665.771-68</v>
      </c>
      <c r="E97" s="42" t="str">
        <f>IFERROR(VLOOKUP(Tabela3[[#This Row],[Servidor]],[1]Anteriores!B:E,4,0),0)</f>
        <v>Enfermeiro - 18.464</v>
      </c>
      <c r="F97" s="33" t="s">
        <v>11</v>
      </c>
    </row>
    <row r="98" spans="1:6" hidden="1" x14ac:dyDescent="0.25">
      <c r="A98" s="40">
        <v>44256</v>
      </c>
      <c r="B98" s="41">
        <f>IFERROR(VLOOKUP(Tabela3[[#This Row],[Servidor]],[1]Anteriores!B:E,2,0),0)</f>
        <v>40506</v>
      </c>
      <c r="C98" s="33" t="s">
        <v>125</v>
      </c>
      <c r="D98" s="42" t="str">
        <f>IFERROR(VLOOKUP(Tabela3[[#This Row],[Servidor]],[1]Anteriores!B:E,3,0),0)</f>
        <v>002.314.491-27</v>
      </c>
      <c r="E98" s="42" t="str">
        <f>IFERROR(VLOOKUP(Tabela3[[#This Row],[Servidor]],[1]Anteriores!B:E,4,0),0)</f>
        <v>Psicólogo - 18.464</v>
      </c>
      <c r="F98" s="33" t="s">
        <v>11</v>
      </c>
    </row>
    <row r="99" spans="1:6" hidden="1" x14ac:dyDescent="0.25">
      <c r="A99" s="40">
        <v>44256</v>
      </c>
      <c r="B99" s="41">
        <f>IFERROR(VLOOKUP(Tabela3[[#This Row],[Servidor]],[1]Anteriores!B:E,2,0),0)</f>
        <v>40466</v>
      </c>
      <c r="C99" s="33" t="s">
        <v>126</v>
      </c>
      <c r="D99" s="42" t="str">
        <f>IFERROR(VLOOKUP(Tabela3[[#This Row],[Servidor]],[1]Anteriores!B:E,3,0),0)</f>
        <v>820.938.731-68</v>
      </c>
      <c r="E99" s="42" t="str">
        <f>IFERROR(VLOOKUP(Tabela3[[#This Row],[Servidor]],[1]Anteriores!B:E,4,0),0)</f>
        <v>Assistente Social - 18.464</v>
      </c>
      <c r="F99" s="33" t="s">
        <v>11</v>
      </c>
    </row>
    <row r="100" spans="1:6" hidden="1" x14ac:dyDescent="0.25">
      <c r="A100" s="40">
        <v>44256</v>
      </c>
      <c r="B100" s="41">
        <f>IFERROR(VLOOKUP(Tabela3[[#This Row],[Servidor]],[1]Anteriores!B:E,2,0),0)</f>
        <v>40602</v>
      </c>
      <c r="C100" s="33" t="s">
        <v>127</v>
      </c>
      <c r="D100" s="42" t="str">
        <f>IFERROR(VLOOKUP(Tabela3[[#This Row],[Servidor]],[1]Anteriores!B:E,3,0),0)</f>
        <v>263.753.201-78</v>
      </c>
      <c r="E100" s="42" t="str">
        <f>IFERROR(VLOOKUP(Tabela3[[#This Row],[Servidor]],[1]Anteriores!B:E,4,0),0)</f>
        <v>Assistente Social - 18.464</v>
      </c>
      <c r="F100" s="33" t="s">
        <v>11</v>
      </c>
    </row>
    <row r="101" spans="1:6" hidden="1" x14ac:dyDescent="0.25">
      <c r="A101" s="40">
        <v>44287</v>
      </c>
      <c r="B101" s="41">
        <f>IFERROR(VLOOKUP(Tabela3[[#This Row],[Servidor]],[1]Anteriores!B:E,2,0),0)</f>
        <v>40510</v>
      </c>
      <c r="C101" s="33" t="s">
        <v>128</v>
      </c>
      <c r="D101" s="42" t="str">
        <f>IFERROR(VLOOKUP(Tabela3[[#This Row],[Servidor]],[1]Anteriores!B:E,3,0),0)</f>
        <v>711.774.851-68</v>
      </c>
      <c r="E101" s="42" t="str">
        <f>IFERROR(VLOOKUP(Tabela3[[#This Row],[Servidor]],[1]Anteriores!B:E,4,0),0)</f>
        <v>Cirurgião-Dentista - 18.464</v>
      </c>
      <c r="F101" s="33" t="s">
        <v>27</v>
      </c>
    </row>
    <row r="102" spans="1:6" hidden="1" x14ac:dyDescent="0.25">
      <c r="A102" s="40">
        <v>44287</v>
      </c>
      <c r="B102" s="41">
        <f>IFERROR(VLOOKUP(Tabela3[[#This Row],[Servidor]],[1]Anteriores!B:E,2,0),0)</f>
        <v>40455</v>
      </c>
      <c r="C102" s="33" t="s">
        <v>129</v>
      </c>
      <c r="D102" s="42" t="str">
        <f>IFERROR(VLOOKUP(Tabela3[[#This Row],[Servidor]],[1]Anteriores!B:E,3,0),0)</f>
        <v>017.368.421-10</v>
      </c>
      <c r="E102" s="42" t="str">
        <f>IFERROR(VLOOKUP(Tabela3[[#This Row],[Servidor]],[1]Anteriores!B:E,4,0),0)</f>
        <v>Enfermeiro - 18.464</v>
      </c>
      <c r="F102" s="33" t="s">
        <v>11</v>
      </c>
    </row>
    <row r="103" spans="1:6" hidden="1" x14ac:dyDescent="0.25">
      <c r="A103" s="40">
        <v>44287</v>
      </c>
      <c r="B103" s="41">
        <f>IFERROR(VLOOKUP(Tabela3[[#This Row],[Servidor]],[1]Anteriores!B:E,2,0),0)</f>
        <v>40501</v>
      </c>
      <c r="C103" s="33" t="s">
        <v>130</v>
      </c>
      <c r="D103" s="42" t="str">
        <f>IFERROR(VLOOKUP(Tabela3[[#This Row],[Servidor]],[1]Anteriores!B:E,3,0),0)</f>
        <v>018.904.561-28</v>
      </c>
      <c r="E103" s="42" t="str">
        <f>IFERROR(VLOOKUP(Tabela3[[#This Row],[Servidor]],[1]Anteriores!B:E,4,0),0)</f>
        <v>Técnico em Enfermagem - 18.464</v>
      </c>
      <c r="F103" s="33" t="s">
        <v>11</v>
      </c>
    </row>
    <row r="104" spans="1:6" hidden="1" x14ac:dyDescent="0.25">
      <c r="A104" s="40">
        <v>44287</v>
      </c>
      <c r="B104" s="41">
        <f>IFERROR(VLOOKUP(Tabela3[[#This Row],[Servidor]],[1]Anteriores!B:E,2,0),0)</f>
        <v>40507</v>
      </c>
      <c r="C104" s="33" t="s">
        <v>131</v>
      </c>
      <c r="D104" s="42" t="str">
        <f>IFERROR(VLOOKUP(Tabela3[[#This Row],[Servidor]],[1]Anteriores!B:E,3,0),0)</f>
        <v>005.873.821-55</v>
      </c>
      <c r="E104" s="42" t="str">
        <f>IFERROR(VLOOKUP(Tabela3[[#This Row],[Servidor]],[1]Anteriores!B:E,4,0),0)</f>
        <v>Biomédico - 18.464</v>
      </c>
      <c r="F104" s="33" t="s">
        <v>11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132</v>
      </c>
      <c r="D105" s="11" t="str">
        <f>IFERROR(VLOOKUP(Tabela3[[#This Row],[Servidor]],[1]Anteriores!B:E,3,0),0)</f>
        <v>507.314.591-72</v>
      </c>
      <c r="E105" s="11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133</v>
      </c>
      <c r="D106" s="11" t="str">
        <f>IFERROR(VLOOKUP(Tabela3[[#This Row],[Servidor]],[1]Anteriores!B:E,3,0),0)</f>
        <v>027.785.141-63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134</v>
      </c>
      <c r="D107" s="11" t="str">
        <f>IFERROR(VLOOKUP(Tabela3[[#This Row],[Servidor]],[1]Anteriores!B:E,3,0),0)</f>
        <v>821.089.941-49</v>
      </c>
      <c r="E107" s="11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135</v>
      </c>
      <c r="D108" s="11" t="str">
        <f>IFERROR(VLOOKUP(Tabela3[[#This Row],[Servidor]],[1]Anteriores!B:E,3,0),0)</f>
        <v>974.704.221-53</v>
      </c>
      <c r="E108" s="11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9">
        <v>44317</v>
      </c>
      <c r="B109" s="10">
        <v>41565</v>
      </c>
      <c r="C109" t="s">
        <v>136</v>
      </c>
      <c r="D109" s="11" t="s">
        <v>137</v>
      </c>
      <c r="E109" s="11" t="s">
        <v>138</v>
      </c>
      <c r="F109" t="s">
        <v>11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139</v>
      </c>
      <c r="D110" s="11" t="str">
        <f>IFERROR(VLOOKUP(Tabela3[[#This Row],[Servidor]],[1]Anteriores!B:E,3,0),0)</f>
        <v>331.746.791-68</v>
      </c>
      <c r="E110" s="11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105</v>
      </c>
      <c r="D111" s="11" t="str">
        <f>IFERROR(VLOOKUP(Tabela3[[#This Row],[Servidor]],[1]Anteriores!B:E,3,0),0)</f>
        <v>949.172.481-91</v>
      </c>
      <c r="E111" s="11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140</v>
      </c>
      <c r="D112" s="11" t="str">
        <f>IFERROR(VLOOKUP(Tabela3[[#This Row],[Servidor]],[1]Anteriores!B:E,3,0),0)</f>
        <v>626.307.411-68</v>
      </c>
      <c r="E112" s="11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141</v>
      </c>
      <c r="D113" s="11" t="str">
        <f>IFERROR(VLOOKUP(Tabela3[[#This Row],[Servidor]],[1]Anteriores!B:E,3,0),0)</f>
        <v>709.639.751-53</v>
      </c>
      <c r="E113" s="11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142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141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143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144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145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145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146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147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148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149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4:6" x14ac:dyDescent="0.25">
      <c r="D129" s="48"/>
      <c r="F129"/>
    </row>
    <row r="130" spans="4:6" x14ac:dyDescent="0.25">
      <c r="F130"/>
    </row>
    <row r="131" spans="4:6" x14ac:dyDescent="0.25">
      <c r="D131" s="46"/>
      <c r="F131"/>
    </row>
    <row r="132" spans="4:6" x14ac:dyDescent="0.25">
      <c r="F132"/>
    </row>
    <row r="133" spans="4:6" x14ac:dyDescent="0.25">
      <c r="F133"/>
    </row>
    <row r="134" spans="4:6" x14ac:dyDescent="0.25">
      <c r="D134" s="46"/>
      <c r="F134"/>
    </row>
    <row r="135" spans="4:6" x14ac:dyDescent="0.25">
      <c r="E135" s="44" t="s">
        <v>151</v>
      </c>
      <c r="F135"/>
    </row>
    <row r="136" spans="4:6" x14ac:dyDescent="0.25">
      <c r="E136" s="45">
        <v>44587</v>
      </c>
      <c r="F136"/>
    </row>
    <row r="137" spans="4:6" x14ac:dyDescent="0.25">
      <c r="F137"/>
    </row>
    <row r="138" spans="4:6" x14ac:dyDescent="0.25">
      <c r="F138" s="44"/>
    </row>
    <row r="139" spans="4:6" x14ac:dyDescent="0.25">
      <c r="F139"/>
    </row>
    <row r="140" spans="4:6" x14ac:dyDescent="0.25">
      <c r="F140"/>
    </row>
    <row r="141" spans="4:6" x14ac:dyDescent="0.25">
      <c r="F141"/>
    </row>
    <row r="142" spans="4:6" x14ac:dyDescent="0.25">
      <c r="F142"/>
    </row>
    <row r="143" spans="4:6" x14ac:dyDescent="0.25">
      <c r="F143"/>
    </row>
    <row r="144" spans="4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2022-12-22T20:01:31Z</cp:lastPrinted>
  <dcterms:created xsi:type="dcterms:W3CDTF">2022-01-26T14:34:15Z</dcterms:created>
  <dcterms:modified xsi:type="dcterms:W3CDTF">2022-12-22T20:01:34Z</dcterms:modified>
  <cp:contentStatus/>
</cp:coreProperties>
</file>