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B100" i="1"/>
  <c r="E99" i="1"/>
  <c r="B99" i="1"/>
  <c r="E98" i="1"/>
  <c r="B98" i="1"/>
  <c r="E97" i="1"/>
  <c r="B97" i="1"/>
  <c r="E96" i="1"/>
  <c r="B96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7" i="1"/>
  <c r="E86" i="1"/>
  <c r="B86" i="1"/>
  <c r="E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<sst xmlns="http://schemas.openxmlformats.org/spreadsheetml/2006/main" count="307" uniqueCount="166">
  <si>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</si>
  <si>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</si>
  <si>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</si>
  <si>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</si>
  <si>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</si>
  <si>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</si>
  <si>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</si>
  <si>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</si>
  <si>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</si>
  <si>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</si>
  <si>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</si>
  <si>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</si>
  <si>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</si>
  <si>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</si>
  <si>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</si>
  <si>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</si>
  <si>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</si>
  <si>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</si>
  <si>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</si>
  <si>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</si>
  <si>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</si>
  <si>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</si>
  <si>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</si>
  <si>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</si>
  <si>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</si>
  <si>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</si>
  <si>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</si>
  <si>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</si>
  <si>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</si>
  <si>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</si>
  <si>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</si>
  <si>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</si>
  <si>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</si>
  <si>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</si>
  <si>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</si>
  <si>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</si>
  <si>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</si>
  <si>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</si>
  <si>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</si>
  <si>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</si>
  <si>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</si>
  <si>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</si>
  <si>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</si>
  <si>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</si>
  <si>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</si>
  <si>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</si>
  <si>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</si>
  <si>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</si>
  <si>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</si>
  <si>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</si>
  <si>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</si>
  <si>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</si>
  <si>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</si>
  <si>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</si>
  <si>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</si>
  <si>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</si>
  <si>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</si>
  <si>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</si>
  <si>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</si>
  <si>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</si>
  <si>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</si>
  <si>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</si>
  <si>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</si>
  <si>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</si>
  <si>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</si>
  <si>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</si>
  <si>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</si>
  <si>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</si>
  <si>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</si>
  <si>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</si>
  <si>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</si>
  <si>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</si>
  <si>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</si>
  <si>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</si>
  <si>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</si>
  <si>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</si>
  <si>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</si>
  <si>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</si>
  <si>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</si>
  <si>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</si>
  <si>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</si>
  <si>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</si>
  <si>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</si>
  <si>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</si>
  <si>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</si>
  <si>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</si>
  <si>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</si>
  <si>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</si>
  <si>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</si>
  <si>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</si>
  <si>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</si>
  <si>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</si>
  <si>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</si>
  <si>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</si>
  <si>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</si>
  <si>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</si>
  <si>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</si>
  <si>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</si>
  <si>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</si>
  <si>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</si>
  <si>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</si>
  <si>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</si>
  <si>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</si>
  <si>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</si>
  <si>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</si>
  <si>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</si>
  <si>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</si>
  <si>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</si>
  <si>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</si>
  <si>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</si>
  <si>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</si>
  <si>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</si>
  <si>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</si>
  <si>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</si>
  <si>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</si>
  <si>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</si>
  <si>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</si>
  <si>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</si>
  <si>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</si>
  <si>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</si>
  <si>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</si>
  <si>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</si>
  <si>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</si>
  <si>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</si>
  <si>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</si>
  <si>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</si>
  <si>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</si>
  <si>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</si>
  <si>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</si>
  <si>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</si>
  <si>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</si>
  <si>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</si>
  <si>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</si>
  <si>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</si>
  <si>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</si>
  <si>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</si>
  <si>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</si>
  <si>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</si>
  <si>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</si>
  <si>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</si>
  <si>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</si>
  <si>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</si>
  <si>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</si>
  <si>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</si>
  <si>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</si>
  <si>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</si>
  <si>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</si>
  <si>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</si>
  <si>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</si>
  <si>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</si>
  <si>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***.638.481-**</t>
  </si>
  <si>
    <t>***.389.351-**</t>
  </si>
  <si>
    <t>***.886.641-**</t>
  </si>
  <si>
    <t>***.495.971-**</t>
  </si>
  <si>
    <t>***.454.851-**</t>
  </si>
  <si>
    <t>***.692.401-**</t>
  </si>
  <si>
    <t>***.225.411-**</t>
  </si>
  <si>
    <t>***.463.381-**</t>
  </si>
  <si>
    <t>***.710.201-**</t>
  </si>
  <si>
    <t>***.547.071-**</t>
  </si>
  <si>
    <t>***.032.421-**</t>
  </si>
  <si>
    <t>***.665.771-**</t>
  </si>
  <si>
    <t>***.314.491-**</t>
  </si>
  <si>
    <t>***.938.731-**</t>
  </si>
  <si>
    <t>***.753.201-**</t>
  </si>
  <si>
    <t>***.612.521-**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</si>
</sst>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  <xf numFmtId="0" fontId="0" fillId="0" borderId="5" xfId="0" applyBorder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3105150</xdr:colOff>
      <xdr:row>0</xdr:row>
      <xdr:rowOff>66675</xdr:rowOff>
    </xdr:from>
    <xdr:to>
      <xdr:col>4</xdr:col>
      <xdr:colOff>1200150</xdr:colOff>
      <xdr:row>4</xdr:row>
      <xdr:rowOff>95250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1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topLeftCell="A88" workbookViewId="0">
      <selection activeCell="C135" sqref="C135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t="s">
        <v>165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t="s">
        <v>150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t="s">
        <v>151</v>
      </c>
      <c r="E87" s="28" t="s">
        <v>39</v>
      </c>
      <c r="F87" s="27" t="s">
        <v>27</v>
      </c>
    </row>
    <row r="88" spans="1:6" x14ac:dyDescent="0.25">
      <c r="A88" s="25">
        <v>44256</v>
      </c>
      <c r="B88" s="26">
        <f>IFERROR(VLOOKUP(Tabela3[[#This Row],[Servidor]],[1]Anteriores!B:E,2,0),0)</f>
        <v>41035</v>
      </c>
      <c r="C88" s="27" t="s">
        <v>114</v>
      </c>
      <c r="D88" t="s">
        <v>152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x14ac:dyDescent="0.25">
      <c r="A89" s="25">
        <v>44256</v>
      </c>
      <c r="B89" s="26">
        <f>IFERROR(VLOOKUP(Tabela3[[#This Row],[Servidor]],[1]Anteriores!B:E,2,0),0)</f>
        <v>40471</v>
      </c>
      <c r="C89" s="27" t="s">
        <v>115</v>
      </c>
      <c r="D89" t="s">
        <v>153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x14ac:dyDescent="0.25">
      <c r="A90" s="25">
        <v>44256</v>
      </c>
      <c r="B90" s="26">
        <f>IFERROR(VLOOKUP(Tabela3[[#This Row],[Servidor]],[1]Anteriores!B:E,2,0),0)</f>
        <v>37165</v>
      </c>
      <c r="C90" s="27" t="s">
        <v>116</v>
      </c>
      <c r="D90" t="s">
        <v>154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x14ac:dyDescent="0.25">
      <c r="A91" s="25">
        <v>44256</v>
      </c>
      <c r="B91" s="26">
        <f>IFERROR(VLOOKUP(Tabela3[[#This Row],[Servidor]],[1]Anteriores!B:E,2,0),0)</f>
        <v>30798</v>
      </c>
      <c r="C91" s="27" t="s">
        <v>117</v>
      </c>
      <c r="D91" t="s">
        <v>155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x14ac:dyDescent="0.25">
      <c r="A92" s="25">
        <v>44256</v>
      </c>
      <c r="B92" s="26">
        <f>IFERROR(VLOOKUP(Tabela3[[#This Row],[Servidor]],[1]Anteriores!B:E,2,0),0)</f>
        <v>40493</v>
      </c>
      <c r="C92" s="27" t="s">
        <v>118</v>
      </c>
      <c r="D92" t="s">
        <v>156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x14ac:dyDescent="0.25">
      <c r="A93" s="25">
        <v>44256</v>
      </c>
      <c r="B93" s="26">
        <f>IFERROR(VLOOKUP(Tabela3[[#This Row],[Servidor]],[1]Anteriores!B:E,2,0),0)</f>
        <v>40501</v>
      </c>
      <c r="C93" s="27" t="s">
        <v>119</v>
      </c>
      <c r="D93" t="s">
        <v>157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x14ac:dyDescent="0.25">
      <c r="A94" s="25">
        <v>44256</v>
      </c>
      <c r="B94" s="26">
        <f>IFERROR(VLOOKUP(Tabela3[[#This Row],[Servidor]],[1]Anteriores!B:E,2,0),0)</f>
        <v>38573</v>
      </c>
      <c r="C94" s="27" t="s">
        <v>120</v>
      </c>
      <c r="D94" t="s">
        <v>158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x14ac:dyDescent="0.25">
      <c r="A95" s="25">
        <v>44256</v>
      </c>
      <c r="B95" s="26">
        <f>IFERROR(VLOOKUP(Tabela3[[#This Row],[Servidor]],[1]Anteriores!B:E,2,0),0)</f>
        <v>0</v>
      </c>
      <c r="C95" s="27" t="s">
        <v>121</v>
      </c>
      <c r="D95" s="28" t="s">
        <v>159</v>
      </c>
      <c r="E95" s="28" t="s">
        <v>39</v>
      </c>
      <c r="F95" s="27" t="s">
        <v>27</v>
      </c>
    </row>
    <row r="96" spans="1:6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t="s">
        <v>160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x14ac:dyDescent="0.25">
      <c r="A97" s="25">
        <v>44256</v>
      </c>
      <c r="B97" s="26">
        <f>IFERROR(VLOOKUP(Tabela3[[#This Row],[Servidor]],[1]Anteriores!B:E,2,0),0)</f>
        <v>38565</v>
      </c>
      <c r="C97" s="27" t="s">
        <v>122</v>
      </c>
      <c r="D97" t="s">
        <v>161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x14ac:dyDescent="0.25">
      <c r="A98" s="25">
        <v>44256</v>
      </c>
      <c r="B98" s="26">
        <f>IFERROR(VLOOKUP(Tabela3[[#This Row],[Servidor]],[1]Anteriores!B:E,2,0),0)</f>
        <v>40506</v>
      </c>
      <c r="C98" s="27" t="s">
        <v>123</v>
      </c>
      <c r="D98" t="s">
        <v>162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x14ac:dyDescent="0.25">
      <c r="A99" s="25">
        <v>44256</v>
      </c>
      <c r="B99" s="26">
        <f>IFERROR(VLOOKUP(Tabela3[[#This Row],[Servidor]],[1]Anteriores!B:E,2,0),0)</f>
        <v>40466</v>
      </c>
      <c r="C99" s="27" t="s">
        <v>124</v>
      </c>
      <c r="D99" t="s">
        <v>163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x14ac:dyDescent="0.25">
      <c r="A100" s="29">
        <v>44256</v>
      </c>
      <c r="B100" s="30">
        <f>IFERROR(VLOOKUP(Tabela3[[#This Row],[Servidor]],[1]Anteriores!B:E,2,0),0)</f>
        <v>40602</v>
      </c>
      <c r="C100" s="31" t="s">
        <v>125</v>
      </c>
      <c r="D100" s="48" t="s">
        <v>164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40">
        <v>44287</v>
      </c>
      <c r="B101" s="41">
        <f>IFERROR(VLOOKUP(Tabela3[[#This Row],[Servidor]],[1]Anteriores!B:E,2,0),0)</f>
        <v>40510</v>
      </c>
      <c r="C101" s="33" t="s">
        <v>126</v>
      </c>
      <c r="D101" s="42" t="str">
        <f>IFERROR(VLOOKUP(Tabela3[[#This Row],[Servidor]],[1]Anteriores!B:E,3,0),0)</f>
        <v>711.774.851-68</v>
      </c>
      <c r="E101" s="42" t="str">
        <f>IFERROR(VLOOKUP(Tabela3[[#This Row],[Servidor]],[1]Anteriores!B:E,4,0),0)</f>
        <v>Cirurgião-Dentista - 18.464</v>
      </c>
      <c r="F101" s="33" t="s">
        <v>27</v>
      </c>
    </row>
    <row r="102" spans="1:6" hidden="1" x14ac:dyDescent="0.25">
      <c r="A102" s="40">
        <v>44287</v>
      </c>
      <c r="B102" s="41">
        <f>IFERROR(VLOOKUP(Tabela3[[#This Row],[Servidor]],[1]Anteriores!B:E,2,0),0)</f>
        <v>40455</v>
      </c>
      <c r="C102" s="33" t="s">
        <v>127</v>
      </c>
      <c r="D102" s="42" t="str">
        <f>IFERROR(VLOOKUP(Tabela3[[#This Row],[Servidor]],[1]Anteriores!B:E,3,0),0)</f>
        <v>017.368.421-10</v>
      </c>
      <c r="E102" s="42" t="str">
        <f>IFERROR(VLOOKUP(Tabela3[[#This Row],[Servidor]],[1]Anteriores!B:E,4,0),0)</f>
        <v>Enfermeiro - 18.464</v>
      </c>
      <c r="F102" s="33" t="s">
        <v>11</v>
      </c>
    </row>
    <row r="103" spans="1:6" hidden="1" x14ac:dyDescent="0.25">
      <c r="A103" s="40">
        <v>44287</v>
      </c>
      <c r="B103" s="41">
        <f>IFERROR(VLOOKUP(Tabela3[[#This Row],[Servidor]],[1]Anteriores!B:E,2,0),0)</f>
        <v>40501</v>
      </c>
      <c r="C103" s="33" t="s">
        <v>128</v>
      </c>
      <c r="D103" s="42" t="str">
        <f>IFERROR(VLOOKUP(Tabela3[[#This Row],[Servidor]],[1]Anteriores!B:E,3,0),0)</f>
        <v>018.904.561-28</v>
      </c>
      <c r="E103" s="42" t="str">
        <f>IFERROR(VLOOKUP(Tabela3[[#This Row],[Servidor]],[1]Anteriores!B:E,4,0),0)</f>
        <v>Técnico em Enfermagem - 18.464</v>
      </c>
      <c r="F103" s="33" t="s">
        <v>11</v>
      </c>
    </row>
    <row r="104" spans="1:6" hidden="1" x14ac:dyDescent="0.25">
      <c r="A104" s="40">
        <v>44287</v>
      </c>
      <c r="B104" s="41">
        <f>IFERROR(VLOOKUP(Tabela3[[#This Row],[Servidor]],[1]Anteriores!B:E,2,0),0)</f>
        <v>40507</v>
      </c>
      <c r="C104" s="33" t="s">
        <v>129</v>
      </c>
      <c r="D104" s="42" t="str">
        <f>IFERROR(VLOOKUP(Tabela3[[#This Row],[Servidor]],[1]Anteriores!B:E,3,0),0)</f>
        <v>005.873.821-55</v>
      </c>
      <c r="E104" s="42" t="str">
        <f>IFERROR(VLOOKUP(Tabela3[[#This Row],[Servidor]],[1]Anteriores!B:E,4,0),0)</f>
        <v>Biomédico - 18.464</v>
      </c>
      <c r="F104" s="33" t="s">
        <v>11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130</v>
      </c>
      <c r="D105" s="11" t="str">
        <f>IFERROR(VLOOKUP(Tabela3[[#This Row],[Servidor]],[1]Anteriores!B:E,3,0),0)</f>
        <v>507.314.591-72</v>
      </c>
      <c r="E105" s="11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131</v>
      </c>
      <c r="D106" s="11" t="str">
        <f>IFERROR(VLOOKUP(Tabela3[[#This Row],[Servidor]],[1]Anteriores!B:E,3,0),0)</f>
        <v>027.785.141-63</v>
      </c>
      <c r="E106" s="11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132</v>
      </c>
      <c r="D107" s="11" t="str">
        <f>IFERROR(VLOOKUP(Tabela3[[#This Row],[Servidor]],[1]Anteriores!B:E,3,0),0)</f>
        <v>821.089.941-49</v>
      </c>
      <c r="E107" s="11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133</v>
      </c>
      <c r="D108" s="11" t="str">
        <f>IFERROR(VLOOKUP(Tabela3[[#This Row],[Servidor]],[1]Anteriores!B:E,3,0),0)</f>
        <v>974.704.221-53</v>
      </c>
      <c r="E108" s="11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9">
        <v>44317</v>
      </c>
      <c r="B109" s="10">
        <v>41565</v>
      </c>
      <c r="C109" t="s">
        <v>134</v>
      </c>
      <c r="D109" s="11" t="s">
        <v>135</v>
      </c>
      <c r="E109" s="11" t="s">
        <v>136</v>
      </c>
      <c r="F109" t="s">
        <v>11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137</v>
      </c>
      <c r="D110" s="11" t="str">
        <f>IFERROR(VLOOKUP(Tabela3[[#This Row],[Servidor]],[1]Anteriores!B:E,3,0),0)</f>
        <v>331.746.791-68</v>
      </c>
      <c r="E110" s="11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105</v>
      </c>
      <c r="D111" s="11" t="str">
        <f>IFERROR(VLOOKUP(Tabela3[[#This Row],[Servidor]],[1]Anteriores!B:E,3,0),0)</f>
        <v>949.172.481-91</v>
      </c>
      <c r="E111" s="11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138</v>
      </c>
      <c r="D112" s="11" t="str">
        <f>IFERROR(VLOOKUP(Tabela3[[#This Row],[Servidor]],[1]Anteriores!B:E,3,0),0)</f>
        <v>626.307.411-68</v>
      </c>
      <c r="E112" s="11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139</v>
      </c>
      <c r="D113" s="11" t="str">
        <f>IFERROR(VLOOKUP(Tabela3[[#This Row],[Servidor]],[1]Anteriores!B:E,3,0),0)</f>
        <v>709.639.751-53</v>
      </c>
      <c r="E113" s="11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140</v>
      </c>
      <c r="D114" s="11" t="str">
        <f>IFERROR(VLOOKUP(Tabela3[[#This Row],[Servidor]],[1]Anteriores!B:E,3,0),0)</f>
        <v>001.147.061-58</v>
      </c>
      <c r="E114" s="11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139</v>
      </c>
      <c r="D115" s="11" t="str">
        <f>IFERROR(VLOOKUP(Tabela3[[#This Row],[Servidor]],[1]Anteriores!B:E,3,0),0)</f>
        <v>709.639.751-53</v>
      </c>
      <c r="E115" s="11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139</v>
      </c>
      <c r="D116" s="11" t="str">
        <f>IFERROR(VLOOKUP(Tabela3[[#This Row],[Servidor]],[1]Anteriores!B:E,3,0),0)</f>
        <v>709.639.751-53</v>
      </c>
      <c r="E116" s="11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141</v>
      </c>
      <c r="D117" s="11" t="str">
        <f>IFERROR(VLOOKUP(Tabela3[[#This Row],[Servidor]],[1]Anteriores!B:E,3,0),0)</f>
        <v>016.878.981-70</v>
      </c>
      <c r="E117" s="11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142</v>
      </c>
      <c r="D118" s="11" t="str">
        <f>IFERROR(VLOOKUP(Tabela3[[#This Row],[Servidor]],[1]Anteriores!B:E,3,0),0)</f>
        <v>587.800.761-49</v>
      </c>
      <c r="E118" s="11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40">
        <v>44440</v>
      </c>
      <c r="B119" s="41">
        <f>IFERROR(VLOOKUP(Tabela3[[#This Row],[Servidor]],[1]Anteriores!B:E,2,0),0)</f>
        <v>40910</v>
      </c>
      <c r="C119" s="33" t="s">
        <v>143</v>
      </c>
      <c r="D119" s="42" t="str">
        <f>IFERROR(VLOOKUP(Tabela3[[#This Row],[Servidor]],[1]Anteriores!B:E,3,0),0)</f>
        <v>945.797.411-53</v>
      </c>
      <c r="E119" s="42" t="str">
        <f>IFERROR(VLOOKUP(Tabela3[[#This Row],[Servidor]],[1]Anteriores!B:E,4,0),0)</f>
        <v>Auxiliar de Enfermagem - QT - 18.464</v>
      </c>
      <c r="F119" s="33" t="s">
        <v>27</v>
      </c>
    </row>
    <row r="120" spans="1:6" hidden="1" x14ac:dyDescent="0.25">
      <c r="A120" s="40">
        <v>44440</v>
      </c>
      <c r="B120" s="41">
        <f>IFERROR(VLOOKUP(Tabela3[[#This Row],[Servidor]],[1]Anteriores!B:E,2,0),0)</f>
        <v>40910</v>
      </c>
      <c r="C120" s="33" t="s">
        <v>143</v>
      </c>
      <c r="D120" s="42" t="str">
        <f>IFERROR(VLOOKUP(Tabela3[[#This Row],[Servidor]],[1]Anteriores!B:E,3,0),0)</f>
        <v>945.797.411-53</v>
      </c>
      <c r="E120" s="42" t="str">
        <f>IFERROR(VLOOKUP(Tabela3[[#This Row],[Servidor]],[1]Anteriores!B:E,4,0),0)</f>
        <v>Auxiliar de Enfermagem - QT - 18.464</v>
      </c>
      <c r="F120" s="33" t="s">
        <v>27</v>
      </c>
    </row>
    <row r="121" spans="1:6" hidden="1" x14ac:dyDescent="0.25">
      <c r="A121" s="40">
        <v>44440</v>
      </c>
      <c r="B121" s="41">
        <f>IFERROR(VLOOKUP(Tabela3[[#This Row],[Servidor]],[1]Anteriores!B:E,2,0),0)</f>
        <v>31448</v>
      </c>
      <c r="C121" s="33" t="s">
        <v>144</v>
      </c>
      <c r="D121" s="42" t="str">
        <f>IFERROR(VLOOKUP(Tabela3[[#This Row],[Servidor]],[1]Anteriores!B:E,3,0),0)</f>
        <v>148.890.721-87</v>
      </c>
      <c r="E121" s="42" t="str">
        <f>IFERROR(VLOOKUP(Tabela3[[#This Row],[Servidor]],[1]Anteriores!B:E,4,0),0)</f>
        <v>Auxiliar Técnico de Saúde - QT - 18.464</v>
      </c>
      <c r="F121" s="33" t="s">
        <v>62</v>
      </c>
    </row>
    <row r="122" spans="1:6" hidden="1" x14ac:dyDescent="0.25">
      <c r="A122" s="40">
        <v>44440</v>
      </c>
      <c r="B122" s="41">
        <f>IFERROR(VLOOKUP(Tabela3[[#This Row],[Servidor]],[1]Anteriores!B:E,2,0),0)</f>
        <v>40515</v>
      </c>
      <c r="C122" s="33" t="s">
        <v>145</v>
      </c>
      <c r="D122" s="42" t="str">
        <f>IFERROR(VLOOKUP(Tabela3[[#This Row],[Servidor]],[1]Anteriores!B:E,3,0),0)</f>
        <v>924.368.541-49</v>
      </c>
      <c r="E122" s="42" t="str">
        <f>IFERROR(VLOOKUP(Tabela3[[#This Row],[Servidor]],[1]Anteriores!B:E,4,0),0)</f>
        <v>Médico - 18.464</v>
      </c>
      <c r="F122" s="33" t="s">
        <v>11</v>
      </c>
    </row>
    <row r="123" spans="1:6" hidden="1" x14ac:dyDescent="0.25">
      <c r="A123" s="40">
        <v>44440</v>
      </c>
      <c r="B123" s="41">
        <f>IFERROR(VLOOKUP(Tabela3[[#This Row],[Servidor]],[1]Anteriores!B:E,2,0),0)</f>
        <v>40471</v>
      </c>
      <c r="C123" s="33" t="s">
        <v>146</v>
      </c>
      <c r="D123" s="42" t="str">
        <f>IFERROR(VLOOKUP(Tabela3[[#This Row],[Servidor]],[1]Anteriores!B:E,3,0),0)</f>
        <v>520.246.521-15</v>
      </c>
      <c r="E123" s="42" t="str">
        <f>IFERROR(VLOOKUP(Tabela3[[#This Row],[Servidor]],[1]Anteriores!B:E,4,0),0)</f>
        <v>Técnico em Enfermagem - 18.464</v>
      </c>
      <c r="F123" s="33" t="s">
        <v>11</v>
      </c>
    </row>
    <row r="124" spans="1:6" hidden="1" x14ac:dyDescent="0.25">
      <c r="A124" s="40">
        <v>44440</v>
      </c>
      <c r="B124" s="41">
        <f>IFERROR(VLOOKUP(Tabela3[[#This Row],[Servidor]],[1]Anteriores!B:E,2,0),0)</f>
        <v>40489</v>
      </c>
      <c r="C124" s="33" t="s">
        <v>147</v>
      </c>
      <c r="D124" s="42" t="str">
        <f>IFERROR(VLOOKUP(Tabela3[[#This Row],[Servidor]],[1]Anteriores!B:E,3,0),0)</f>
        <v>006.137.311-74</v>
      </c>
      <c r="E124" s="42" t="str">
        <f>IFERROR(VLOOKUP(Tabela3[[#This Row],[Servidor]],[1]Anteriores!B:E,4,0),0)</f>
        <v>Técnico em Enfermagem - 18.464</v>
      </c>
      <c r="F124" s="33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148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5:6" x14ac:dyDescent="0.25">
      <c r="F129"/>
    </row>
    <row r="130" spans="5:6" x14ac:dyDescent="0.25">
      <c r="E130" s="46"/>
      <c r="F130"/>
    </row>
    <row r="131" spans="5:6" x14ac:dyDescent="0.25">
      <c r="E131" s="44" t="s">
        <v>149</v>
      </c>
      <c r="F131"/>
    </row>
    <row r="132" spans="5:6" x14ac:dyDescent="0.25">
      <c r="E132" s="45">
        <v>44587</v>
      </c>
      <c r="F132"/>
    </row>
    <row r="133" spans="5:6" x14ac:dyDescent="0.25">
      <c r="F133"/>
    </row>
    <row r="134" spans="5:6" x14ac:dyDescent="0.25">
      <c r="F134"/>
    </row>
    <row r="135" spans="5:6" x14ac:dyDescent="0.25">
      <c r="F135"/>
    </row>
    <row r="136" spans="5:6" x14ac:dyDescent="0.25">
      <c r="F136"/>
    </row>
    <row r="137" spans="5:6" x14ac:dyDescent="0.25">
      <c r="F137"/>
    </row>
    <row r="138" spans="5:6" x14ac:dyDescent="0.25">
      <c r="F138" s="44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2022-12-23T12:08:23Z</cp:lastPrinted>
  <dcterms:created xsi:type="dcterms:W3CDTF">2022-01-26T14:49:51Z</dcterms:created>
  <dcterms:modified xsi:type="dcterms:W3CDTF">2022-12-23T12:08:31Z</dcterms:modified>
  <cp:contentStatus/>
</cp:coreProperties>
</file>