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<sst xmlns="http://schemas.openxmlformats.org/spreadsheetml/2006/main" count="299" uniqueCount="157">
  <si>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</si>
  <si>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</si>
  <si>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</si>
  <si>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</si>
  <si>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</si>
  <si>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</si>
  <si>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</si>
  <si>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</si>
  <si>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</si>
  <si>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</si>
  <si>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</si>
  <si>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</si>
  <si>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</si>
  <si>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</si>
  <si>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</si>
  <si>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</si>
  <si>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</si>
  <si>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</si>
  <si>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</si>
  <si>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</si>
  <si>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</si>
  <si>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</si>
  <si>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</si>
  <si>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</si>
  <si>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</si>
  <si>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</si>
  <si>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</si>
  <si>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</si>
  <si>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</si>
  <si>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</si>
  <si>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</si>
  <si>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</si>
  <si>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</si>
  <si>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</si>
  <si>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</si>
  <si>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</si>
  <si>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</si>
  <si>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</si>
  <si>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</si>
  <si>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</si>
  <si>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</si>
  <si>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</si>
  <si>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</si>
  <si>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</si>
  <si>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</si>
  <si>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</si>
  <si>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</si>
  <si>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</si>
  <si>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</si>
  <si>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</si>
  <si>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</si>
  <si>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</si>
  <si>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</si>
  <si>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</si>
  <si>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</si>
  <si>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</si>
  <si>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</si>
  <si>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</si>
  <si>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</si>
  <si>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</si>
  <si>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</si>
  <si>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</si>
  <si>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</si>
  <si>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</si>
  <si>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</si>
  <si>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</si>
  <si>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</si>
  <si>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</si>
  <si>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</si>
  <si>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</si>
  <si>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</si>
  <si>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</si>
  <si>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</si>
  <si>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</si>
  <si>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</si>
  <si>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</si>
  <si>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</si>
  <si>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</si>
  <si>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</si>
  <si>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</si>
  <si>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</si>
  <si>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</si>
  <si>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</si>
  <si>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</si>
  <si>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</si>
  <si>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</si>
  <si>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</si>
  <si>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</si>
  <si>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</si>
  <si>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</si>
  <si>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</si>
  <si>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</si>
  <si>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</si>
  <si>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</si>
  <si>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</si>
  <si>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</si>
  <si>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</si>
  <si>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</si>
  <si>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</si>
  <si>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</si>
  <si>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</si>
  <si>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</si>
  <si>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</si>
  <si>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</si>
  <si>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</si>
  <si>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</si>
  <si>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</si>
  <si>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</si>
  <si>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</si>
  <si>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</si>
  <si>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</si>
  <si>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</si>
  <si>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</si>
  <si>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</si>
  <si>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</si>
  <si>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</si>
  <si>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</si>
  <si>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</si>
  <si>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</si>
  <si>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</si>
  <si>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</si>
  <si>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</si>
  <si>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</si>
  <si>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</si>
  <si>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</si>
  <si>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</si>
  <si>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</si>
  <si>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</si>
  <si>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</si>
  <si>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</si>
  <si>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</si>
  <si>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</si>
  <si>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</si>
  <si>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</si>
  <si>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</si>
  <si>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</si>
  <si>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</si>
  <si>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</si>
  <si>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</si>
  <si>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</si>
  <si>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</si>
  <si>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</si>
  <si>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</si>
  <si>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</si>
  <si>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</si>
  <si>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</si>
  <si>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</si>
  <si>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</si>
  <si>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</si>
  <si>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</si>
  <si>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</si>
  <si>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</si>
  <si>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***.797.411-**</t>
  </si>
  <si>
    <t>***.368.541-**</t>
  </si>
  <si>
    <t>***.246.521-**</t>
  </si>
  <si>
    <t>***.137.311-**</t>
  </si>
  <si>
    <t>***.890.721-**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</si>
</sst>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9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topLeftCell="A2" workbookViewId="0">
      <selection activeCell="C129" sqref="C129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s="34" t="str">
        <f>IFERROR(VLOOKUP(Tabela3[[#This Row],[Servidor]],[1]Anteriores!B:E,3,0),0)</f>
        <v>507.314.591-72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s="20" t="str">
        <f>IFERROR(VLOOKUP(Tabela3[[#This Row],[Servidor]],[1]Anteriores!B:E,3,0),0)</f>
        <v>027.785.141-63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s="20" t="str">
        <f>IFERROR(VLOOKUP(Tabela3[[#This Row],[Servidor]],[1]Anteriores!B:E,3,0),0)</f>
        <v>821.089.941-49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s="20" t="str">
        <f>IFERROR(VLOOKUP(Tabela3[[#This Row],[Servidor]],[1]Anteriores!B:E,3,0),0)</f>
        <v>974.704.221-53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Row],[Servidor]],[1]Anteriores!B:E,2,0),0)</f>
        <v>40505</v>
      </c>
      <c r="C110" s="8" t="s">
        <v>139</v>
      </c>
      <c r="D110" s="36" t="str">
        <f>IFERROR(VLOOKUP(Tabela3[[#This Row],[Servidor]],[1]Anteriores!B:E,3,0),0)</f>
        <v>331.746.791-68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hidden="1" x14ac:dyDescent="0.25">
      <c r="A111" s="17">
        <v>44348</v>
      </c>
      <c r="B111" s="18">
        <f>IFERROR(VLOOKUP(Tabela3[[#This Row],[Servidor]],[1]Anteriores!B:E,2,0),0)</f>
        <v>40438</v>
      </c>
      <c r="C111" s="19" t="s">
        <v>105</v>
      </c>
      <c r="D111" s="34" t="str">
        <f>IFERROR(VLOOKUP(Tabela3[[#This Row],[Servidor]],[1]Anteriores!B:E,3,0),0)</f>
        <v>949.172.481-91</v>
      </c>
      <c r="E111" s="34" t="str">
        <f>IFERROR(VLOOKUP(Tabela3[[#This Row],[Servidor]],[1]Anteriores!B:E,4,0),0)</f>
        <v>Médico - 18.464</v>
      </c>
      <c r="F111" s="19" t="s">
        <v>11</v>
      </c>
    </row>
    <row r="112" spans="1:6" hidden="1" x14ac:dyDescent="0.25">
      <c r="A112" s="12">
        <v>44348</v>
      </c>
      <c r="B112" s="13">
        <f>IFERROR(VLOOKUP(Tabela3[[#This Row],[Servidor]],[1]Anteriores!B:E,2,0),0)</f>
        <v>40441</v>
      </c>
      <c r="C112" s="14" t="s">
        <v>140</v>
      </c>
      <c r="D112" s="20" t="str">
        <f>IFERROR(VLOOKUP(Tabela3[[#This Row],[Servidor]],[1]Anteriores!B:E,3,0),0)</f>
        <v>626.307.411-68</v>
      </c>
      <c r="E112" s="20" t="str">
        <f>IFERROR(VLOOKUP(Tabela3[[#This Row],[Servidor]],[1]Anteriores!B:E,4,0),0)</f>
        <v>Auxiliar Técnico de Saúde - QT - 18.464</v>
      </c>
      <c r="F112" s="14" t="s">
        <v>27</v>
      </c>
    </row>
    <row r="113" spans="1:6" hidden="1" x14ac:dyDescent="0.25">
      <c r="A113" s="15">
        <v>44348</v>
      </c>
      <c r="B113" s="16">
        <f>IFERROR(VLOOKUP(Tabela3[[#This Row],[Servidor]],[1]Anteriores!B:E,2,0),0)</f>
        <v>40522</v>
      </c>
      <c r="C113" s="8" t="s">
        <v>141</v>
      </c>
      <c r="D113" s="36" t="str">
        <f>IFERROR(VLOOKUP(Tabela3[[#This Row],[Servidor]],[1]Anteriores!B:E,3,0),0)</f>
        <v>709.639.751-53</v>
      </c>
      <c r="E113" s="36" t="str">
        <f>IFERROR(VLOOKUP(Tabela3[[#This Row],[Servidor]],[1]Anteriores!B:E,4,0),0)</f>
        <v>Cirurgião-Dentista - 18.464</v>
      </c>
      <c r="F113" s="8" t="s">
        <v>27</v>
      </c>
    </row>
    <row r="114" spans="1:6" hidden="1" x14ac:dyDescent="0.25">
      <c r="A114" s="17">
        <v>44378</v>
      </c>
      <c r="B114" s="18">
        <f>IFERROR(VLOOKUP(Tabela3[[#This Row],[Servidor]],[1]Anteriores!B:E,2,0),0)</f>
        <v>40441</v>
      </c>
      <c r="C114" s="19" t="s">
        <v>142</v>
      </c>
      <c r="D114" s="34" t="str">
        <f>IFERROR(VLOOKUP(Tabela3[[#This Row],[Servidor]],[1]Anteriores!B:E,3,0),0)</f>
        <v>001.147.061-58</v>
      </c>
      <c r="E114" s="34" t="str">
        <f>IFERROR(VLOOKUP(Tabela3[[#This Row],[Servidor]],[1]Anteriores!B:E,4,0),0)</f>
        <v>Técnico em Enfermagem - 18.464</v>
      </c>
      <c r="F114" s="19" t="s">
        <v>11</v>
      </c>
    </row>
    <row r="115" spans="1:6" hidden="1" x14ac:dyDescent="0.25">
      <c r="A115" s="12">
        <v>44378</v>
      </c>
      <c r="B115" s="13">
        <f>IFERROR(VLOOKUP(Tabela3[[#This Row],[Servidor]],[1]Anteriores!B:E,2,0),0)</f>
        <v>40522</v>
      </c>
      <c r="C115" s="14" t="s">
        <v>141</v>
      </c>
      <c r="D115" s="20" t="str">
        <f>IFERROR(VLOOKUP(Tabela3[[#This Row],[Servidor]],[1]Anteriores!B:E,3,0),0)</f>
        <v>709.639.751-53</v>
      </c>
      <c r="E115" s="20" t="str">
        <f>IFERROR(VLOOKUP(Tabela3[[#This Row],[Servidor]],[1]Anteriores!B:E,4,0),0)</f>
        <v>Cirurgião-Dentista - 18.464</v>
      </c>
      <c r="F115" s="14" t="s">
        <v>90</v>
      </c>
    </row>
    <row r="116" spans="1:6" hidden="1" x14ac:dyDescent="0.25">
      <c r="A116" s="12">
        <v>44378</v>
      </c>
      <c r="B116" s="13">
        <f>IFERROR(VLOOKUP(Tabela3[[#This Row],[Servidor]],[1]Anteriores!B:E,2,0),0)</f>
        <v>40522</v>
      </c>
      <c r="C116" s="14" t="s">
        <v>141</v>
      </c>
      <c r="D116" s="20" t="str">
        <f>IFERROR(VLOOKUP(Tabela3[[#This Row],[Servidor]],[1]Anteriores!B:E,3,0),0)</f>
        <v>709.639.751-53</v>
      </c>
      <c r="E116" s="20" t="str">
        <f>IFERROR(VLOOKUP(Tabela3[[#This Row],[Servidor]],[1]Anteriores!B:E,4,0),0)</f>
        <v>Cirurgião-Dentista - 18.464</v>
      </c>
      <c r="F116" s="14" t="s">
        <v>27</v>
      </c>
    </row>
    <row r="117" spans="1:6" hidden="1" x14ac:dyDescent="0.25">
      <c r="A117" s="12">
        <v>44378</v>
      </c>
      <c r="B117" s="13">
        <f>IFERROR(VLOOKUP(Tabela3[[#This Row],[Servidor]],[1]Anteriores!B:E,2,0),0)</f>
        <v>40441</v>
      </c>
      <c r="C117" s="14" t="s">
        <v>143</v>
      </c>
      <c r="D117" s="20" t="str">
        <f>IFERROR(VLOOKUP(Tabela3[[#This Row],[Servidor]],[1]Anteriores!B:E,3,0),0)</f>
        <v>016.878.981-70</v>
      </c>
      <c r="E117" s="20" t="str">
        <f>IFERROR(VLOOKUP(Tabela3[[#This Row],[Servidor]],[1]Anteriores!B:E,4,0),0)</f>
        <v>Técnico em Enfermagem - 18.464</v>
      </c>
      <c r="F117" s="14" t="s">
        <v>11</v>
      </c>
    </row>
    <row r="118" spans="1:6" hidden="1" x14ac:dyDescent="0.25">
      <c r="A118" s="15">
        <v>44378</v>
      </c>
      <c r="B118" s="16">
        <f>IFERROR(VLOOKUP(Tabela3[[#This Row],[Servidor]],[1]Anteriores!B:E,2,0),0)</f>
        <v>38504</v>
      </c>
      <c r="C118" s="8" t="s">
        <v>144</v>
      </c>
      <c r="D118" s="36" t="str">
        <f>IFERROR(VLOOKUP(Tabela3[[#This Row],[Servidor]],[1]Anteriores!B:E,3,0),0)</f>
        <v>587.800.761-49</v>
      </c>
      <c r="E118" s="36" t="str">
        <f>IFERROR(VLOOKUP(Tabela3[[#This Row],[Servidor]],[1]Anteriores!B:E,4,0),0)</f>
        <v>Auxiliar de Enfermagem - QT - 18.464</v>
      </c>
      <c r="F118" s="8" t="s">
        <v>11</v>
      </c>
    </row>
    <row r="119" spans="1:6" x14ac:dyDescent="0.25">
      <c r="A119" s="37">
        <v>44440</v>
      </c>
      <c r="B119" s="38">
        <f>IFERROR(VLOOKUP(Tabela3[[#This Row],[Servidor]],[1]Anteriores!B:E,2,0),0)</f>
        <v>40910</v>
      </c>
      <c r="C119" s="35" t="s">
        <v>145</v>
      </c>
      <c r="D119" s="31" t="s">
        <v>152</v>
      </c>
      <c r="E119" s="39" t="str">
        <f>IFERROR(VLOOKUP(Tabela3[[#This Row],[Servidor]],[1]Anteriores!B:E,4,0),0)</f>
        <v>Auxiliar de Enfermagem - QT - 18.464</v>
      </c>
      <c r="F119" s="35" t="s">
        <v>27</v>
      </c>
    </row>
    <row r="120" spans="1:6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31" t="s">
        <v>152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x14ac:dyDescent="0.25">
      <c r="A121" s="25">
        <v>44440</v>
      </c>
      <c r="B121" s="26">
        <f>IFERROR(VLOOKUP(Tabela3[[#This Row],[Servidor]],[1]Anteriores!B:E,2,0),0)</f>
        <v>31448</v>
      </c>
      <c r="C121" s="27" t="s">
        <v>146</v>
      </c>
      <c r="D121" s="31" t="s">
        <v>156</v>
      </c>
      <c r="E121" s="28" t="str">
        <f>IFERROR(VLOOKUP(Tabela3[[#This Row],[Servidor]],[1]Anteriores!B:E,4,0),0)</f>
        <v>Auxiliar Técnico de Saúde - QT - 18.464</v>
      </c>
      <c r="F121" s="27" t="s">
        <v>62</v>
      </c>
    </row>
    <row r="122" spans="1:6" x14ac:dyDescent="0.25">
      <c r="A122" s="25">
        <v>44440</v>
      </c>
      <c r="B122" s="26">
        <f>IFERROR(VLOOKUP(Tabela3[[#This Row],[Servidor]],[1]Anteriores!B:E,2,0),0)</f>
        <v>40515</v>
      </c>
      <c r="C122" s="27" t="s">
        <v>147</v>
      </c>
      <c r="D122" s="31" t="s">
        <v>153</v>
      </c>
      <c r="E122" s="28" t="str">
        <f>IFERROR(VLOOKUP(Tabela3[[#This Row],[Servidor]],[1]Anteriores!B:E,4,0),0)</f>
        <v>Médico - 18.464</v>
      </c>
      <c r="F122" s="27" t="s">
        <v>11</v>
      </c>
    </row>
    <row r="123" spans="1:6" x14ac:dyDescent="0.25">
      <c r="A123" s="25">
        <v>44440</v>
      </c>
      <c r="B123" s="26">
        <f>IFERROR(VLOOKUP(Tabela3[[#This Row],[Servidor]],[1]Anteriores!B:E,2,0),0)</f>
        <v>40471</v>
      </c>
      <c r="C123" s="27" t="s">
        <v>148</v>
      </c>
      <c r="D123" s="31" t="s">
        <v>154</v>
      </c>
      <c r="E123" s="28" t="str">
        <f>IFERROR(VLOOKUP(Tabela3[[#This Row],[Servidor]],[1]Anteriores!B:E,4,0),0)</f>
        <v>Técnico em Enfermagem - 18.464</v>
      </c>
      <c r="F123" s="27" t="s">
        <v>11</v>
      </c>
    </row>
    <row r="124" spans="1:6" x14ac:dyDescent="0.25">
      <c r="A124" s="29">
        <v>44440</v>
      </c>
      <c r="B124" s="30">
        <f>IFERROR(VLOOKUP(Tabela3[[#This Row],[Servidor]],[1]Anteriores!B:E,2,0),0)</f>
        <v>40489</v>
      </c>
      <c r="C124" s="31" t="s">
        <v>149</v>
      </c>
      <c r="D124" s="31" t="s">
        <v>155</v>
      </c>
      <c r="E124" s="32" t="str">
        <f>IFERROR(VLOOKUP(Tabela3[[#This Row],[Servidor]],[1]Anteriores!B:E,4,0),0)</f>
        <v>Técnico em Enfermagem - 18.464</v>
      </c>
      <c r="F124" s="31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44" t="s">
        <v>151</v>
      </c>
      <c r="F135"/>
    </row>
    <row r="136" spans="5:6" x14ac:dyDescent="0.25">
      <c r="E136" s="45">
        <v>44587</v>
      </c>
      <c r="F136"/>
    </row>
    <row r="137" spans="5:6" x14ac:dyDescent="0.25">
      <c r="F137"/>
    </row>
    <row r="138" spans="5:6" x14ac:dyDescent="0.25">
      <c r="F138" s="44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2022-12-23T12:20:27Z</cp:lastPrinted>
  <dcterms:created xsi:type="dcterms:W3CDTF">2022-01-26T15:29:47Z</dcterms:created>
  <dcterms:modified xsi:type="dcterms:W3CDTF">2022-12-23T12:20:30Z</dcterms:modified>
  <cp:contentStatus/>
</cp:coreProperties>
</file>