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<sst xmlns="http://schemas.openxmlformats.org/spreadsheetml/2006/main" count="294" uniqueCount="153">
  <si>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</si>
  <si>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</si>
  <si>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</si>
  <si>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</si>
  <si>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</si>
  <si>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</si>
  <si>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</si>
  <si>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</si>
  <si>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</si>
  <si>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</si>
  <si>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</si>
  <si>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</si>
  <si>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</si>
  <si>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</si>
  <si>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</si>
  <si>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</si>
  <si>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</si>
  <si>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</si>
  <si>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</si>
  <si>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</si>
  <si>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</si>
  <si>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</si>
  <si>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</si>
  <si>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</si>
  <si>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</si>
  <si>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</si>
  <si>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</si>
  <si>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</si>
  <si>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</si>
  <si>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</si>
  <si>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</si>
  <si>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</si>
  <si>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</si>
  <si>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</si>
  <si>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</si>
  <si>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</si>
  <si>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</si>
  <si>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</si>
  <si>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</si>
  <si>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</si>
  <si>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</si>
  <si>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</si>
  <si>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</si>
  <si>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</si>
  <si>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</si>
  <si>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</si>
  <si>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</si>
  <si>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</si>
  <si>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</si>
  <si>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</si>
  <si>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</si>
  <si>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</si>
  <si>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</si>
  <si>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</si>
  <si>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</si>
  <si>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</si>
  <si>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</si>
  <si>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</si>
  <si>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</si>
  <si>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</si>
  <si>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</si>
  <si>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</si>
  <si>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</si>
  <si>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</si>
  <si>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</si>
  <si>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</si>
  <si>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</si>
  <si>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</si>
  <si>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</si>
  <si>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</si>
  <si>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</si>
  <si>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</si>
  <si>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</si>
  <si>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</si>
  <si>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</si>
  <si>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</si>
  <si>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</si>
  <si>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</si>
  <si>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</si>
  <si>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</si>
  <si>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</si>
  <si>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</si>
  <si>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</si>
  <si>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</si>
  <si>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</si>
  <si>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</si>
  <si>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</si>
  <si>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</si>
  <si>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</si>
  <si>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</si>
  <si>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</si>
  <si>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</si>
  <si>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</si>
  <si>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</si>
  <si>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</si>
  <si>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</si>
  <si>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</si>
  <si>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</si>
  <si>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</si>
  <si>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</si>
  <si>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</si>
  <si>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</si>
  <si>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</si>
  <si>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</si>
  <si>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</si>
  <si>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</si>
  <si>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</si>
  <si>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</si>
  <si>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</si>
  <si>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</si>
  <si>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</si>
  <si>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</si>
  <si>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</si>
  <si>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</si>
  <si>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</si>
  <si>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</si>
  <si>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</si>
  <si>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</si>
  <si>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</si>
  <si>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</si>
  <si>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</si>
  <si>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</si>
  <si>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</si>
  <si>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</si>
  <si>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</si>
  <si>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</si>
  <si>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</si>
  <si>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</si>
  <si>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</si>
  <si>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</si>
  <si>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</si>
  <si>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</si>
  <si>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</si>
  <si>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</si>
  <si>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</si>
  <si>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</si>
  <si>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</si>
  <si>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</si>
  <si>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</si>
  <si>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</si>
  <si>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</si>
  <si>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</si>
  <si>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</si>
  <si>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</si>
  <si>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</si>
  <si>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</si>
  <si>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</si>
  <si>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</si>
  <si>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</si>
  <si>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</si>
  <si>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</si>
  <si>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</si>
  <si>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***.338.221-**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</si>
</sst>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10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32" sqref="C132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s="34" t="str">
        <f>IFERROR(VLOOKUP(Tabela3[[#This Row],[Servidor]],[1]Anteriores!B:E,3,0),0)</f>
        <v>949.172.481-91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s="20" t="str">
        <f>IFERROR(VLOOKUP(Tabela3[[#This Row],[Servidor]],[1]Anteriores!B:E,3,0),0)</f>
        <v>626.307.411-68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36" t="str">
        <f>IFERROR(VLOOKUP(Tabela3[[#This Row],[Servidor]],[1]Anteriores!B:E,3,0),0)</f>
        <v>709.639.751-53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hidden="1" x14ac:dyDescent="0.25">
      <c r="A114" s="17">
        <v>44378</v>
      </c>
      <c r="B114" s="18">
        <f>IFERROR(VLOOKUP(Tabela3[[#This Row],[Servidor]],[1]Anteriores!B:E,2,0),0)</f>
        <v>40441</v>
      </c>
      <c r="C114" s="19" t="s">
        <v>142</v>
      </c>
      <c r="D114" s="34" t="str">
        <f>IFERROR(VLOOKUP(Tabela3[[#This Row],[Servidor]],[1]Anteriores!B:E,3,0),0)</f>
        <v>001.147.061-58</v>
      </c>
      <c r="E114" s="34" t="str">
        <f>IFERROR(VLOOKUP(Tabela3[[#This Row],[Servidor]],[1]Anteriores!B:E,4,0),0)</f>
        <v>Técnico em Enfermagem - 18.464</v>
      </c>
      <c r="F114" s="19" t="s">
        <v>11</v>
      </c>
    </row>
    <row r="115" spans="1:6" hidden="1" x14ac:dyDescent="0.25">
      <c r="A115" s="12">
        <v>44378</v>
      </c>
      <c r="B115" s="13">
        <f>IFERROR(VLOOKUP(Tabela3[[#This Row],[Servidor]],[1]Anteriores!B:E,2,0),0)</f>
        <v>40522</v>
      </c>
      <c r="C115" s="14" t="s">
        <v>141</v>
      </c>
      <c r="D115" s="20" t="str">
        <f>IFERROR(VLOOKUP(Tabela3[[#This Row],[Servidor]],[1]Anteriores!B:E,3,0),0)</f>
        <v>709.639.751-53</v>
      </c>
      <c r="E115" s="20" t="str">
        <f>IFERROR(VLOOKUP(Tabela3[[#This Row],[Servidor]],[1]Anteriores!B:E,4,0),0)</f>
        <v>Cirurgião-Dentista - 18.464</v>
      </c>
      <c r="F115" s="14" t="s">
        <v>90</v>
      </c>
    </row>
    <row r="116" spans="1:6" hidden="1" x14ac:dyDescent="0.25">
      <c r="A116" s="12">
        <v>44378</v>
      </c>
      <c r="B116" s="13">
        <f>IFERROR(VLOOKUP(Tabela3[[#This Row],[Servidor]],[1]Anteriores!B:E,2,0),0)</f>
        <v>40522</v>
      </c>
      <c r="C116" s="14" t="s">
        <v>141</v>
      </c>
      <c r="D116" s="20" t="str">
        <f>IFERROR(VLOOKUP(Tabela3[[#This Row],[Servidor]],[1]Anteriores!B:E,3,0),0)</f>
        <v>709.639.751-53</v>
      </c>
      <c r="E116" s="20" t="str">
        <f>IFERROR(VLOOKUP(Tabela3[[#This Row],[Servidor]],[1]Anteriores!B:E,4,0),0)</f>
        <v>Cirurgião-Dentista - 18.464</v>
      </c>
      <c r="F116" s="14" t="s">
        <v>27</v>
      </c>
    </row>
    <row r="117" spans="1:6" hidden="1" x14ac:dyDescent="0.25">
      <c r="A117" s="12">
        <v>44378</v>
      </c>
      <c r="B117" s="13">
        <f>IFERROR(VLOOKUP(Tabela3[[#This Row],[Servidor]],[1]Anteriores!B:E,2,0),0)</f>
        <v>40441</v>
      </c>
      <c r="C117" s="14" t="s">
        <v>143</v>
      </c>
      <c r="D117" s="20" t="str">
        <f>IFERROR(VLOOKUP(Tabela3[[#This Row],[Servidor]],[1]Anteriores!B:E,3,0),0)</f>
        <v>016.878.981-70</v>
      </c>
      <c r="E117" s="20" t="str">
        <f>IFERROR(VLOOKUP(Tabela3[[#This Row],[Servidor]],[1]Anteriores!B:E,4,0),0)</f>
        <v>Técnico em Enfermagem - 18.464</v>
      </c>
      <c r="F117" s="14" t="s">
        <v>11</v>
      </c>
    </row>
    <row r="118" spans="1:6" hidden="1" x14ac:dyDescent="0.25">
      <c r="A118" s="15">
        <v>44378</v>
      </c>
      <c r="B118" s="16">
        <f>IFERROR(VLOOKUP(Tabela3[[#This Row],[Servidor]],[1]Anteriores!B:E,2,0),0)</f>
        <v>38504</v>
      </c>
      <c r="C118" s="8" t="s">
        <v>144</v>
      </c>
      <c r="D118" s="36" t="str">
        <f>IFERROR(VLOOKUP(Tabela3[[#This Row],[Servidor]],[1]Anteriores!B:E,3,0),0)</f>
        <v>587.800.761-49</v>
      </c>
      <c r="E118" s="36" t="str">
        <f>IFERROR(VLOOKUP(Tabela3[[#This Row],[Servidor]],[1]Anteriores!B:E,4,0),0)</f>
        <v>Auxiliar de Enfermagem - QT - 18.464</v>
      </c>
      <c r="F118" s="8" t="s">
        <v>11</v>
      </c>
    </row>
    <row r="119" spans="1:6" hidden="1" x14ac:dyDescent="0.25">
      <c r="A119" s="37">
        <v>44440</v>
      </c>
      <c r="B119" s="38">
        <f>IFERROR(VLOOKUP(Tabela3[[#This Row],[Servidor]],[1]Anteriores!B:E,2,0),0)</f>
        <v>40910</v>
      </c>
      <c r="C119" s="35" t="s">
        <v>145</v>
      </c>
      <c r="D119" s="39" t="str">
        <f>IFERROR(VLOOKUP(Tabela3[[#This Row],[Servidor]],[1]Anteriores!B:E,3,0),0)</f>
        <v>945.797.411-53</v>
      </c>
      <c r="E119" s="39" t="str">
        <f>IFERROR(VLOOKUP(Tabela3[[#This Row],[Servidor]],[1]Anteriores!B:E,4,0),0)</f>
        <v>Auxiliar de Enfermagem - QT - 18.464</v>
      </c>
      <c r="F119" s="35" t="s">
        <v>27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31448</v>
      </c>
      <c r="C121" s="27" t="s">
        <v>146</v>
      </c>
      <c r="D121" s="28" t="str">
        <f>IFERROR(VLOOKUP(Tabela3[[#This Row],[Servidor]],[1]Anteriores!B:E,3,0),0)</f>
        <v>148.890.721-87</v>
      </c>
      <c r="E121" s="28" t="str">
        <f>IFERROR(VLOOKUP(Tabela3[[#This Row],[Servidor]],[1]Anteriores!B:E,4,0),0)</f>
        <v>Auxiliar Técnico de Saúde - QT - 18.464</v>
      </c>
      <c r="F121" s="27" t="s">
        <v>62</v>
      </c>
    </row>
    <row r="122" spans="1:6" hidden="1" x14ac:dyDescent="0.25">
      <c r="A122" s="25">
        <v>44440</v>
      </c>
      <c r="B122" s="26">
        <f>IFERROR(VLOOKUP(Tabela3[[#This Row],[Servidor]],[1]Anteriores!B:E,2,0),0)</f>
        <v>40515</v>
      </c>
      <c r="C122" s="27" t="s">
        <v>147</v>
      </c>
      <c r="D122" s="28" t="str">
        <f>IFERROR(VLOOKUP(Tabela3[[#This Row],[Servidor]],[1]Anteriores!B:E,3,0),0)</f>
        <v>924.368.541-49</v>
      </c>
      <c r="E122" s="28" t="str">
        <f>IFERROR(VLOOKUP(Tabela3[[#This Row],[Servidor]],[1]Anteriores!B:E,4,0),0)</f>
        <v>Médico - 18.464</v>
      </c>
      <c r="F122" s="27" t="s">
        <v>11</v>
      </c>
    </row>
    <row r="123" spans="1:6" hidden="1" x14ac:dyDescent="0.25">
      <c r="A123" s="25">
        <v>44440</v>
      </c>
      <c r="B123" s="26">
        <f>IFERROR(VLOOKUP(Tabela3[[#This Row],[Servidor]],[1]Anteriores!B:E,2,0),0)</f>
        <v>40471</v>
      </c>
      <c r="C123" s="27" t="s">
        <v>148</v>
      </c>
      <c r="D123" s="28" t="str">
        <f>IFERROR(VLOOKUP(Tabela3[[#This Row],[Servidor]],[1]Anteriores!B:E,3,0),0)</f>
        <v>520.246.521-15</v>
      </c>
      <c r="E123" s="28" t="str">
        <f>IFERROR(VLOOKUP(Tabela3[[#This Row],[Servidor]],[1]Anteriores!B:E,4,0),0)</f>
        <v>Técnico em Enfermagem - 18.464</v>
      </c>
      <c r="F123" s="27" t="s">
        <v>11</v>
      </c>
    </row>
    <row r="124" spans="1:6" hidden="1" x14ac:dyDescent="0.25">
      <c r="A124" s="29">
        <v>44440</v>
      </c>
      <c r="B124" s="30">
        <f>IFERROR(VLOOKUP(Tabela3[[#This Row],[Servidor]],[1]Anteriores!B:E,2,0),0)</f>
        <v>40489</v>
      </c>
      <c r="C124" s="31" t="s">
        <v>149</v>
      </c>
      <c r="D124" s="32" t="str">
        <f>IFERROR(VLOOKUP(Tabela3[[#This Row],[Servidor]],[1]Anteriores!B:E,3,0),0)</f>
        <v>006.137.311-74</v>
      </c>
      <c r="E124" s="32" t="str">
        <f>IFERROR(VLOOKUP(Tabela3[[#This Row],[Servidor]],[1]Anteriores!B:E,4,0),0)</f>
        <v>Técnico em Enfermagem - 18.464</v>
      </c>
      <c r="F124" s="31" t="s">
        <v>11</v>
      </c>
    </row>
    <row r="125" spans="1:6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33" t="s">
        <v>152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4" t="s">
        <v>151</v>
      </c>
      <c r="F135"/>
    </row>
    <row r="136" spans="5:6" x14ac:dyDescent="0.25">
      <c r="E136" s="45">
        <v>44587</v>
      </c>
      <c r="F136"/>
    </row>
    <row r="137" spans="5:6" x14ac:dyDescent="0.25">
      <c r="F137"/>
    </row>
    <row r="138" spans="5:6" x14ac:dyDescent="0.25">
      <c r="F138" s="44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2022-12-23T12:22:21Z</cp:lastPrinted>
  <dcterms:created xsi:type="dcterms:W3CDTF">2022-01-26T15:31:09Z</dcterms:created>
  <dcterms:modified xsi:type="dcterms:W3CDTF">2022-12-23T12:22:25Z</dcterms:modified>
  <cp:contentStatus/>
</cp:coreProperties>
</file>