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<sst xmlns="http://schemas.openxmlformats.org/spreadsheetml/2006/main" count="329" uniqueCount="168">
  <si>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</si>
  <si>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</si>
  <si>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</si>
  <si>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</si>
  <si>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</si>
  <si>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</si>
  <si>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</si>
  <si>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</si>
  <si>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</si>
  <si>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</si>
  <si>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</si>
  <si>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</si>
  <si>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</si>
  <si>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</si>
  <si>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</si>
  <si>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</si>
  <si>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</si>
  <si>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</si>
  <si>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</si>
  <si>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</si>
  <si>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</si>
  <si>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</si>
  <si>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</si>
  <si>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</si>
  <si>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</si>
  <si>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</si>
  <si>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</si>
  <si>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</si>
  <si>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</si>
  <si>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</si>
  <si>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</si>
  <si>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</si>
  <si>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</si>
  <si>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</si>
  <si>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</si>
  <si>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</si>
  <si>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</si>
  <si>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</si>
  <si>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</si>
  <si>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</si>
  <si>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</si>
  <si>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</si>
  <si>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</si>
  <si>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</si>
  <si>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</si>
  <si>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</si>
  <si>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</si>
  <si>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</si>
  <si>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</si>
  <si>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</si>
  <si>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</si>
  <si>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</si>
  <si>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</si>
  <si>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</si>
  <si>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</si>
  <si>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</si>
  <si>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</si>
  <si>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</si>
  <si>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</si>
  <si>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</si>
  <si>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</si>
  <si>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</si>
  <si>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</si>
  <si>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</si>
  <si>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</si>
  <si>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</si>
  <si>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</si>
  <si>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</si>
  <si>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</si>
  <si>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</si>
  <si>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</si>
  <si>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</si>
  <si>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</si>
  <si>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</si>
  <si>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</si>
  <si>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</si>
  <si>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</si>
  <si>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</si>
  <si>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</si>
  <si>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</si>
  <si>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</si>
  <si>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</si>
  <si>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</si>
  <si>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</si>
  <si>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</si>
  <si>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</si>
  <si>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</si>
  <si>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</si>
  <si>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</si>
  <si>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</si>
  <si>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</si>
  <si>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</si>
  <si>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</si>
  <si>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</si>
  <si>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</si>
  <si>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</si>
  <si>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</si>
  <si>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</si>
  <si>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</si>
  <si>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</si>
  <si>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</si>
  <si>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</si>
  <si>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</si>
  <si>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</si>
  <si>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</si>
  <si>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</si>
  <si>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</si>
  <si>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</si>
  <si>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</si>
  <si>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</si>
  <si>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</si>
  <si>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</si>
  <si>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</si>
  <si>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</si>
  <si>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</si>
  <si>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</si>
  <si>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</si>
  <si>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</si>
  <si>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</si>
  <si>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</si>
  <si>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</si>
  <si>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</si>
  <si>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</si>
  <si>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</si>
  <si>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</si>
  <si>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</si>
  <si>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</si>
  <si>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</si>
  <si>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</si>
  <si>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</si>
  <si>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</si>
  <si>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</si>
  <si>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</si>
  <si>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</si>
  <si>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</si>
  <si>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</si>
  <si>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</si>
  <si>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</si>
  <si>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</si>
  <si>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</si>
  <si>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</si>
  <si>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</si>
  <si>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</si>
  <si>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</si>
  <si>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</si>
  <si>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</si>
  <si>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</si>
  <si>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</si>
  <si>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</si>
  <si>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</si>
  <si>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</si>
  <si>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254.338.221-68</t>
  </si>
  <si>
    <t>ENEIDA DE ALMEIDA GONDIM ALVES</t>
  </si>
  <si>
    <t>589.455.711-91</t>
  </si>
  <si>
    <t>ODICILIA LIMA DE CARVALHO</t>
  </si>
  <si>
    <t>462.536.022-68</t>
  </si>
  <si>
    <t>ELISLENY ROSA DA SILVA</t>
  </si>
  <si>
    <t>998.295.331-15</t>
  </si>
  <si>
    <t>LIVIA OLIVEIRA DA ROCHA VILACA</t>
  </si>
  <si>
    <t>520.314.621-72</t>
  </si>
  <si>
    <t>MIRIAM DE FREITAS MODANEZ</t>
  </si>
  <si>
    <t>710.752.321-04</t>
  </si>
  <si>
    <t>ROSANGELA LIMA PEREIRA</t>
  </si>
  <si>
    <t>464.115.501-15</t>
  </si>
  <si>
    <t>MARCIA ROSA DA SILVA</t>
  </si>
  <si>
    <t>Auxiliar de Laboratório - QT - 18.464</t>
  </si>
  <si>
    <t>***.492.161-68*</t>
  </si>
  <si>
    <t>Atualizado por: Fernanda Khatlen de S.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</si>
</sst>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39" totalsRowShown="0" headerRowBorderDxfId="4">
  <autoFilter ref="A9:F139">
    <filterColumn colId="0">
      <filters>
        <dateGroupItem year="2022" dateTimeGrouping="year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44" sqref="D144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s="34" t="str">
        <f>IFERROR(VLOOKUP(Tabela3[[#This Row],[Servidor]],[1]Anteriores!B:E,3,0),0)</f>
        <v>507.314.591-72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s="20" t="str">
        <f>IFERROR(VLOOKUP(Tabela3[[#This Row],[Servidor]],[1]Anteriores!B:E,3,0),0)</f>
        <v>027.785.141-63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s="20" t="str">
        <f>IFERROR(VLOOKUP(Tabela3[[#This Row],[Servidor]],[1]Anteriores!B:E,3,0),0)</f>
        <v>821.089.941-49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s="20" t="str">
        <f>IFERROR(VLOOKUP(Tabela3[[#This Row],[Servidor]],[1]Anteriores!B:E,3,0),0)</f>
        <v>974.704.221-53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Row],[Servidor]],[1]Anteriores!B:E,2,0),0)</f>
        <v>40505</v>
      </c>
      <c r="C110" s="8" t="s">
        <v>139</v>
      </c>
      <c r="D110" s="36" t="str">
        <f>IFERROR(VLOOKUP(Tabela3[[#This Row],[Servidor]],[1]Anteriores!B:E,3,0),0)</f>
        <v>331.746.791-68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hidden="1" x14ac:dyDescent="0.25">
      <c r="A111" s="17">
        <v>44348</v>
      </c>
      <c r="B111" s="18">
        <f>IFERROR(VLOOKUP(Tabela3[[#This Row],[Servidor]],[1]Anteriores!B:E,2,0),0)</f>
        <v>40438</v>
      </c>
      <c r="C111" s="19" t="s">
        <v>105</v>
      </c>
      <c r="D111" s="34" t="str">
        <f>IFERROR(VLOOKUP(Tabela3[[#This Row],[Servidor]],[1]Anteriores!B:E,3,0),0)</f>
        <v>949.172.481-91</v>
      </c>
      <c r="E111" s="34" t="str">
        <f>IFERROR(VLOOKUP(Tabela3[[#This Row],[Servidor]],[1]Anteriores!B:E,4,0),0)</f>
        <v>Médico - 18.464</v>
      </c>
      <c r="F111" s="19" t="s">
        <v>11</v>
      </c>
    </row>
    <row r="112" spans="1:6" hidden="1" x14ac:dyDescent="0.25">
      <c r="A112" s="12">
        <v>44348</v>
      </c>
      <c r="B112" s="13">
        <f>IFERROR(VLOOKUP(Tabela3[[#This Row],[Servidor]],[1]Anteriores!B:E,2,0),0)</f>
        <v>40441</v>
      </c>
      <c r="C112" s="14" t="s">
        <v>140</v>
      </c>
      <c r="D112" s="20" t="str">
        <f>IFERROR(VLOOKUP(Tabela3[[#This Row],[Servidor]],[1]Anteriores!B:E,3,0),0)</f>
        <v>626.307.411-68</v>
      </c>
      <c r="E112" s="20" t="str">
        <f>IFERROR(VLOOKUP(Tabela3[[#This Row],[Servidor]],[1]Anteriores!B:E,4,0),0)</f>
        <v>Auxiliar Técnico de Saúde - QT - 18.464</v>
      </c>
      <c r="F112" s="14" t="s">
        <v>27</v>
      </c>
    </row>
    <row r="113" spans="1:6" hidden="1" x14ac:dyDescent="0.25">
      <c r="A113" s="15">
        <v>44348</v>
      </c>
      <c r="B113" s="16">
        <f>IFERROR(VLOOKUP(Tabela3[[#This Row],[Servidor]],[1]Anteriores!B:E,2,0),0)</f>
        <v>40522</v>
      </c>
      <c r="C113" s="8" t="s">
        <v>141</v>
      </c>
      <c r="D113" s="36" t="str">
        <f>IFERROR(VLOOKUP(Tabela3[[#This Row],[Servidor]],[1]Anteriores!B:E,3,0),0)</f>
        <v>709.639.751-53</v>
      </c>
      <c r="E113" s="36" t="str">
        <f>IFERROR(VLOOKUP(Tabela3[[#This Row],[Servidor]],[1]Anteriores!B:E,4,0),0)</f>
        <v>Cirurgião-Dentista - 18.464</v>
      </c>
      <c r="F113" s="8" t="s">
        <v>27</v>
      </c>
    </row>
    <row r="114" spans="1:6" hidden="1" x14ac:dyDescent="0.25">
      <c r="A114" s="17">
        <v>44378</v>
      </c>
      <c r="B114" s="18">
        <f>IFERROR(VLOOKUP(Tabela3[[#This Row],[Servidor]],[1]Anteriores!B:E,2,0),0)</f>
        <v>40441</v>
      </c>
      <c r="C114" s="19" t="s">
        <v>142</v>
      </c>
      <c r="D114" s="34" t="str">
        <f>IFERROR(VLOOKUP(Tabela3[[#This Row],[Servidor]],[1]Anteriores!B:E,3,0),0)</f>
        <v>001.147.061-58</v>
      </c>
      <c r="E114" s="34" t="str">
        <f>IFERROR(VLOOKUP(Tabela3[[#This Row],[Servidor]],[1]Anteriores!B:E,4,0),0)</f>
        <v>Técnico em Enfermagem - 18.464</v>
      </c>
      <c r="F114" s="19" t="s">
        <v>11</v>
      </c>
    </row>
    <row r="115" spans="1:6" hidden="1" x14ac:dyDescent="0.25">
      <c r="A115" s="12">
        <v>44378</v>
      </c>
      <c r="B115" s="13">
        <f>IFERROR(VLOOKUP(Tabela3[[#This Row],[Servidor]],[1]Anteriores!B:E,2,0),0)</f>
        <v>40522</v>
      </c>
      <c r="C115" s="14" t="s">
        <v>141</v>
      </c>
      <c r="D115" s="20" t="str">
        <f>IFERROR(VLOOKUP(Tabela3[[#This Row],[Servidor]],[1]Anteriores!B:E,3,0),0)</f>
        <v>709.639.751-53</v>
      </c>
      <c r="E115" s="20" t="str">
        <f>IFERROR(VLOOKUP(Tabela3[[#This Row],[Servidor]],[1]Anteriores!B:E,4,0),0)</f>
        <v>Cirurgião-Dentista - 18.464</v>
      </c>
      <c r="F115" s="14" t="s">
        <v>90</v>
      </c>
    </row>
    <row r="116" spans="1:6" hidden="1" x14ac:dyDescent="0.25">
      <c r="A116" s="12">
        <v>44378</v>
      </c>
      <c r="B116" s="13">
        <f>IFERROR(VLOOKUP(Tabela3[[#This Row],[Servidor]],[1]Anteriores!B:E,2,0),0)</f>
        <v>40522</v>
      </c>
      <c r="C116" s="14" t="s">
        <v>141</v>
      </c>
      <c r="D116" s="20" t="str">
        <f>IFERROR(VLOOKUP(Tabela3[[#This Row],[Servidor]],[1]Anteriores!B:E,3,0),0)</f>
        <v>709.639.751-53</v>
      </c>
      <c r="E116" s="20" t="str">
        <f>IFERROR(VLOOKUP(Tabela3[[#This Row],[Servidor]],[1]Anteriores!B:E,4,0),0)</f>
        <v>Cirurgião-Dentista - 18.464</v>
      </c>
      <c r="F116" s="14" t="s">
        <v>27</v>
      </c>
    </row>
    <row r="117" spans="1:6" hidden="1" x14ac:dyDescent="0.25">
      <c r="A117" s="12">
        <v>44378</v>
      </c>
      <c r="B117" s="13">
        <f>IFERROR(VLOOKUP(Tabela3[[#This Row],[Servidor]],[1]Anteriores!B:E,2,0),0)</f>
        <v>40441</v>
      </c>
      <c r="C117" s="14" t="s">
        <v>143</v>
      </c>
      <c r="D117" s="20" t="str">
        <f>IFERROR(VLOOKUP(Tabela3[[#This Row],[Servidor]],[1]Anteriores!B:E,3,0),0)</f>
        <v>016.878.981-70</v>
      </c>
      <c r="E117" s="20" t="str">
        <f>IFERROR(VLOOKUP(Tabela3[[#This Row],[Servidor]],[1]Anteriores!B:E,4,0),0)</f>
        <v>Técnico em Enfermagem - 18.464</v>
      </c>
      <c r="F117" s="14" t="s">
        <v>11</v>
      </c>
    </row>
    <row r="118" spans="1:6" hidden="1" x14ac:dyDescent="0.25">
      <c r="A118" s="15">
        <v>44378</v>
      </c>
      <c r="B118" s="16">
        <f>IFERROR(VLOOKUP(Tabela3[[#This Row],[Servidor]],[1]Anteriores!B:E,2,0),0)</f>
        <v>38504</v>
      </c>
      <c r="C118" s="8" t="s">
        <v>144</v>
      </c>
      <c r="D118" s="36" t="str">
        <f>IFERROR(VLOOKUP(Tabela3[[#This Row],[Servidor]],[1]Anteriores!B:E,3,0),0)</f>
        <v>587.800.761-49</v>
      </c>
      <c r="E118" s="36" t="str">
        <f>IFERROR(VLOOKUP(Tabela3[[#This Row],[Servidor]],[1]Anteriores!B:E,4,0),0)</f>
        <v>Auxiliar de Enfermagem - QT - 18.464</v>
      </c>
      <c r="F118" s="8" t="s">
        <v>11</v>
      </c>
    </row>
    <row r="119" spans="1:6" hidden="1" x14ac:dyDescent="0.25">
      <c r="A119" s="37">
        <v>44440</v>
      </c>
      <c r="B119" s="38">
        <f>IFERROR(VLOOKUP(Tabela3[[#This Row],[Servidor]],[1]Anteriores!B:E,2,0),0)</f>
        <v>40910</v>
      </c>
      <c r="C119" s="35" t="s">
        <v>145</v>
      </c>
      <c r="D119" s="39" t="str">
        <f>IFERROR(VLOOKUP(Tabela3[[#This Row],[Servidor]],[1]Anteriores!B:E,3,0),0)</f>
        <v>945.797.411-53</v>
      </c>
      <c r="E119" s="39" t="str">
        <f>IFERROR(VLOOKUP(Tabela3[[#This Row],[Servidor]],[1]Anteriores!B:E,4,0),0)</f>
        <v>Auxiliar de Enfermagem - QT - 18.464</v>
      </c>
      <c r="F119" s="35" t="s">
        <v>27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31448</v>
      </c>
      <c r="C121" s="27" t="s">
        <v>146</v>
      </c>
      <c r="D121" s="28" t="str">
        <f>IFERROR(VLOOKUP(Tabela3[[#This Row],[Servidor]],[1]Anteriores!B:E,3,0),0)</f>
        <v>148.890.721-87</v>
      </c>
      <c r="E121" s="28" t="str">
        <f>IFERROR(VLOOKUP(Tabela3[[#This Row],[Servidor]],[1]Anteriores!B:E,4,0),0)</f>
        <v>Auxiliar Técnico de Saúde - QT - 18.464</v>
      </c>
      <c r="F121" s="27" t="s">
        <v>62</v>
      </c>
    </row>
    <row r="122" spans="1:6" hidden="1" x14ac:dyDescent="0.25">
      <c r="A122" s="25">
        <v>44440</v>
      </c>
      <c r="B122" s="26">
        <f>IFERROR(VLOOKUP(Tabela3[[#This Row],[Servidor]],[1]Anteriores!B:E,2,0),0)</f>
        <v>40515</v>
      </c>
      <c r="C122" s="27" t="s">
        <v>147</v>
      </c>
      <c r="D122" s="28" t="str">
        <f>IFERROR(VLOOKUP(Tabela3[[#This Row],[Servidor]],[1]Anteriores!B:E,3,0),0)</f>
        <v>924.368.541-49</v>
      </c>
      <c r="E122" s="28" t="str">
        <f>IFERROR(VLOOKUP(Tabela3[[#This Row],[Servidor]],[1]Anteriores!B:E,4,0),0)</f>
        <v>Médico - 18.464</v>
      </c>
      <c r="F122" s="27" t="s">
        <v>11</v>
      </c>
    </row>
    <row r="123" spans="1:6" hidden="1" x14ac:dyDescent="0.25">
      <c r="A123" s="25">
        <v>44440</v>
      </c>
      <c r="B123" s="26">
        <f>IFERROR(VLOOKUP(Tabela3[[#This Row],[Servidor]],[1]Anteriores!B:E,2,0),0)</f>
        <v>40471</v>
      </c>
      <c r="C123" s="27" t="s">
        <v>148</v>
      </c>
      <c r="D123" s="28" t="str">
        <f>IFERROR(VLOOKUP(Tabela3[[#This Row],[Servidor]],[1]Anteriores!B:E,3,0),0)</f>
        <v>520.246.521-15</v>
      </c>
      <c r="E123" s="28" t="str">
        <f>IFERROR(VLOOKUP(Tabela3[[#This Row],[Servidor]],[1]Anteriores!B:E,4,0),0)</f>
        <v>Técnico em Enfermagem - 18.464</v>
      </c>
      <c r="F123" s="27" t="s">
        <v>11</v>
      </c>
    </row>
    <row r="124" spans="1:6" hidden="1" x14ac:dyDescent="0.25">
      <c r="A124" s="29">
        <v>44440</v>
      </c>
      <c r="B124" s="30">
        <f>IFERROR(VLOOKUP(Tabela3[[#This Row],[Servidor]],[1]Anteriores!B:E,2,0),0)</f>
        <v>40489</v>
      </c>
      <c r="C124" s="31" t="s">
        <v>149</v>
      </c>
      <c r="D124" s="32" t="str">
        <f>IFERROR(VLOOKUP(Tabela3[[#This Row],[Servidor]],[1]Anteriores!B:E,3,0),0)</f>
        <v>006.137.311-74</v>
      </c>
      <c r="E124" s="32" t="str">
        <f>IFERROR(VLOOKUP(Tabela3[[#This Row],[Servidor]],[1]Anteriores!B:E,4,0),0)</f>
        <v>Técnico em Enfermagem - 18.464</v>
      </c>
      <c r="F124" s="31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1:6" hidden="1" x14ac:dyDescent="0.25">
      <c r="A129" s="40">
        <v>44470</v>
      </c>
      <c r="B129" s="43">
        <v>40441</v>
      </c>
      <c r="C129" s="33" t="s">
        <v>150</v>
      </c>
      <c r="D129" s="42" t="s">
        <v>151</v>
      </c>
      <c r="E129" s="42" t="s">
        <v>57</v>
      </c>
      <c r="F129" s="33" t="s">
        <v>27</v>
      </c>
    </row>
    <row r="130" spans="1:6" hidden="1" x14ac:dyDescent="0.25">
      <c r="A130" s="40">
        <v>44501</v>
      </c>
      <c r="B130" s="43">
        <v>40441</v>
      </c>
      <c r="C130" s="33" t="s">
        <v>152</v>
      </c>
      <c r="D130" s="42" t="s">
        <v>153</v>
      </c>
      <c r="E130" s="42" t="s">
        <v>10</v>
      </c>
      <c r="F130" s="33" t="s">
        <v>11</v>
      </c>
    </row>
    <row r="131" spans="1:6" hidden="1" x14ac:dyDescent="0.25">
      <c r="A131" s="40">
        <v>44501</v>
      </c>
      <c r="B131" s="43">
        <v>38749</v>
      </c>
      <c r="C131" s="33" t="s">
        <v>154</v>
      </c>
      <c r="D131" s="42" t="s">
        <v>155</v>
      </c>
      <c r="E131" s="42" t="s">
        <v>10</v>
      </c>
      <c r="F131" s="33" t="s">
        <v>11</v>
      </c>
    </row>
    <row r="132" spans="1:6" hidden="1" x14ac:dyDescent="0.25">
      <c r="A132" s="40">
        <v>44531</v>
      </c>
      <c r="B132" s="43">
        <v>40513</v>
      </c>
      <c r="C132" s="33" t="s">
        <v>156</v>
      </c>
      <c r="D132" s="42" t="s">
        <v>157</v>
      </c>
      <c r="E132" s="42" t="s">
        <v>10</v>
      </c>
      <c r="F132" s="33" t="s">
        <v>11</v>
      </c>
    </row>
    <row r="133" spans="1:6" hidden="1" x14ac:dyDescent="0.25">
      <c r="A133" s="40">
        <v>44531</v>
      </c>
      <c r="B133" s="43">
        <v>40506</v>
      </c>
      <c r="C133" s="33" t="s">
        <v>158</v>
      </c>
      <c r="D133" s="42" t="s">
        <v>159</v>
      </c>
      <c r="E133" s="42" t="s">
        <v>10</v>
      </c>
      <c r="F133" s="33" t="s">
        <v>11</v>
      </c>
    </row>
    <row r="134" spans="1:6" hidden="1" x14ac:dyDescent="0.25">
      <c r="A134" s="40">
        <v>44531</v>
      </c>
      <c r="B134" s="43">
        <v>40472</v>
      </c>
      <c r="C134" s="33" t="s">
        <v>160</v>
      </c>
      <c r="D134" s="42" t="s">
        <v>161</v>
      </c>
      <c r="E134" s="42" t="s">
        <v>10</v>
      </c>
      <c r="F134" s="33" t="s">
        <v>11</v>
      </c>
    </row>
    <row r="135" spans="1:6" hidden="1" x14ac:dyDescent="0.25">
      <c r="A135" s="40">
        <v>44531</v>
      </c>
      <c r="B135" s="43">
        <v>40520</v>
      </c>
      <c r="C135" s="33" t="s">
        <v>106</v>
      </c>
      <c r="D135" s="42" t="s">
        <v>107</v>
      </c>
      <c r="E135" s="42" t="s">
        <v>39</v>
      </c>
      <c r="F135" s="33" t="s">
        <v>27</v>
      </c>
    </row>
    <row r="136" spans="1:6" hidden="1" x14ac:dyDescent="0.25">
      <c r="A136" s="40">
        <v>44531</v>
      </c>
      <c r="B136" s="43">
        <v>37165</v>
      </c>
      <c r="C136" s="33" t="s">
        <v>162</v>
      </c>
      <c r="D136" s="42" t="s">
        <v>163</v>
      </c>
      <c r="E136" s="42" t="s">
        <v>10</v>
      </c>
      <c r="F136" s="33" t="s">
        <v>11</v>
      </c>
    </row>
    <row r="137" spans="1:6" x14ac:dyDescent="0.25">
      <c r="A137" s="40">
        <v>44562</v>
      </c>
      <c r="B137" s="43">
        <v>40517</v>
      </c>
      <c r="C137" s="33" t="s">
        <v>164</v>
      </c>
      <c r="D137" s="42" t="s">
        <v>166</v>
      </c>
      <c r="E137" s="42" t="s">
        <v>165</v>
      </c>
      <c r="F137" s="33" t="s">
        <v>27</v>
      </c>
    </row>
    <row r="138" spans="1:6" hidden="1" x14ac:dyDescent="0.25">
      <c r="A138" s="40"/>
      <c r="B138" s="43"/>
      <c r="C138" s="33"/>
      <c r="D138" s="42"/>
      <c r="E138" s="42"/>
      <c r="F138" s="33"/>
    </row>
    <row r="139" spans="1:6" hidden="1" x14ac:dyDescent="0.25">
      <c r="A139" s="40"/>
      <c r="B139" s="43"/>
      <c r="C139" s="33"/>
      <c r="D139" s="42"/>
      <c r="E139" s="42"/>
      <c r="F139" s="33"/>
    </row>
    <row r="140" spans="1:6" x14ac:dyDescent="0.25">
      <c r="F140"/>
    </row>
    <row r="141" spans="1:6" x14ac:dyDescent="0.25">
      <c r="F141"/>
    </row>
    <row r="142" spans="1:6" x14ac:dyDescent="0.25">
      <c r="D142" s="44" t="s">
        <v>167</v>
      </c>
      <c r="F142"/>
    </row>
    <row r="143" spans="1:6" x14ac:dyDescent="0.25">
      <c r="D143" s="45">
        <v>44886</v>
      </c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2022-11-21T18:50:30Z</cp:lastPrinted>
  <dcterms:created xsi:type="dcterms:W3CDTF">2022-02-15T13:21:13Z</dcterms:created>
  <dcterms:modified xsi:type="dcterms:W3CDTF">2022-11-21T18:50:48Z</dcterms:modified>
  <cp:contentStatus/>
</cp:coreProperties>
</file>