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media/image1.png" ContentType="image/png"/>
  <Override PartName="/xl/media/image2.png" ContentType="image/pn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DEVOLVIDOS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<sst xmlns="http://schemas.openxmlformats.org/spreadsheetml/2006/main" count="349" uniqueCount="180">
  <si>
    <t xml:space="preserve">RELAÇÃO MENSAL DOS SERVIDORES DEVOLVIDOS</t>
  </si>
  <si>
    <t xml:space="preserve">Mês</t>
  </si>
  <si>
    <t xml:space="preserve">Admissão</t>
  </si>
  <si>
    <t xml:space="preserve">Servidor</t>
  </si>
  <si>
    <t xml:space="preserve">CPF</t>
  </si>
  <si>
    <t xml:space="preserve">Cargo</t>
  </si>
  <si>
    <t xml:space="preserve">Motivo</t>
  </si>
  <si>
    <t xml:space="preserve">No perído em questão não ocorreu qualquer aposentadoria/exoneração/remoção/licença ou devolução dos servidores cedidos à unidade.</t>
  </si>
  <si>
    <t xml:space="preserve">ALINE ALMEIDA COSTA SOUZA</t>
  </si>
  <si>
    <t xml:space="preserve">889.569.111-34</t>
  </si>
  <si>
    <t xml:space="preserve">Técnico em Enfermagem - 18.464</t>
  </si>
  <si>
    <t xml:space="preserve">REMOÇÃO</t>
  </si>
  <si>
    <t xml:space="preserve">DAYSE EDWIGES CARVALHO CASTILHO</t>
  </si>
  <si>
    <t xml:space="preserve">014.640.991-46</t>
  </si>
  <si>
    <t xml:space="preserve">Enfermeiro - 18.464</t>
  </si>
  <si>
    <t xml:space="preserve">DIOGO ANTONIO LEAL</t>
  </si>
  <si>
    <t xml:space="preserve">032.323.941-24</t>
  </si>
  <si>
    <t xml:space="preserve">Assistente Técnico de Saúde - 18.464</t>
  </si>
  <si>
    <t xml:space="preserve">ELENICE DE FATIMA SOUZA NASCIMENTO</t>
  </si>
  <si>
    <t xml:space="preserve">063.604.876-40</t>
  </si>
  <si>
    <t xml:space="preserve">RODOLFO SERAFIM DA CUNHA JUNIOR</t>
  </si>
  <si>
    <t xml:space="preserve">957.323.491-20</t>
  </si>
  <si>
    <t xml:space="preserve">Auxiliar Técnico de Saúde - QT - 18.464</t>
  </si>
  <si>
    <t xml:space="preserve">LORENA PAES OLIVEIRA SANTIAGO</t>
  </si>
  <si>
    <t xml:space="preserve">011.245.541-73</t>
  </si>
  <si>
    <t xml:space="preserve">PAULO CESAR DE SOUSA SANTOS</t>
  </si>
  <si>
    <t xml:space="preserve">810.684.501-00</t>
  </si>
  <si>
    <t xml:space="preserve">LICENÇA POR INTERESSE PARTICULAR</t>
  </si>
  <si>
    <t xml:space="preserve">PRISCILA PEREIRA DE OLIVEIRA</t>
  </si>
  <si>
    <t xml:space="preserve">003.325.041-31</t>
  </si>
  <si>
    <t xml:space="preserve">SEBASTIANA RIBEIRO ROCHA PAULINO</t>
  </si>
  <si>
    <t xml:space="preserve">278.803.541-15</t>
  </si>
  <si>
    <t xml:space="preserve">EUNIRIA MANZAN DE MIRANDA ALVES</t>
  </si>
  <si>
    <t xml:space="preserve">425.290.851-53</t>
  </si>
  <si>
    <t xml:space="preserve">MARIA ONEIDE FERREIRA DA CUNHA REZENDE</t>
  </si>
  <si>
    <t xml:space="preserve">320.926.011-72</t>
  </si>
  <si>
    <t xml:space="preserve">Auxiliar de Enfermagem - QT - 18.464</t>
  </si>
  <si>
    <t xml:space="preserve">ROGERIO DE MELO CARVALHO SANTOS</t>
  </si>
  <si>
    <t xml:space="preserve">268.619.308-57</t>
  </si>
  <si>
    <t xml:space="preserve">Médico - 18.464</t>
  </si>
  <si>
    <t xml:space="preserve">SOLANGE MARIA DE CASTRO MONTINE</t>
  </si>
  <si>
    <t xml:space="preserve">904.385.401-82</t>
  </si>
  <si>
    <t xml:space="preserve">THIAGO TEIXEIRA SILVA</t>
  </si>
  <si>
    <t xml:space="preserve">014.226.941-78</t>
  </si>
  <si>
    <t xml:space="preserve">À DISPOSIÇÃO DA SES</t>
  </si>
  <si>
    <t xml:space="preserve">ANDREIA DE SOUZA FRANCO SARDINHA</t>
  </si>
  <si>
    <t xml:space="preserve">017.475.231-86</t>
  </si>
  <si>
    <t xml:space="preserve">KEILA NUNES</t>
  </si>
  <si>
    <t xml:space="preserve">517.212.101-30</t>
  </si>
  <si>
    <t xml:space="preserve">Técnico em Enfermagem AS3 - 15.337</t>
  </si>
  <si>
    <t xml:space="preserve">LELES FRANCA MORAIS</t>
  </si>
  <si>
    <t xml:space="preserve">NEVES ROBERTO DA SILVA BORGES</t>
  </si>
  <si>
    <t xml:space="preserve">017.034.791-57</t>
  </si>
  <si>
    <t xml:space="preserve">POLLIENNE TORRES BARROS</t>
  </si>
  <si>
    <t xml:space="preserve">935.605.751-68</t>
  </si>
  <si>
    <t xml:space="preserve">ROBERTO RODRIGUES DA SILVA JUNIOR</t>
  </si>
  <si>
    <t xml:space="preserve">844.415.851-87</t>
  </si>
  <si>
    <t xml:space="preserve">Biomédico - 18.464</t>
  </si>
  <si>
    <t xml:space="preserve">IRIS FARIA DOS SANTOS</t>
  </si>
  <si>
    <t xml:space="preserve">624.313.821-68</t>
  </si>
  <si>
    <t xml:space="preserve">JALCI DE MAGALHAES MILHOMEM</t>
  </si>
  <si>
    <t xml:space="preserve">394.915.101-00</t>
  </si>
  <si>
    <t xml:space="preserve">APOSENTADORIA</t>
  </si>
  <si>
    <t xml:space="preserve">MARTHA GONCALVES DA SILVA</t>
  </si>
  <si>
    <t xml:space="preserve">369.938.591-49</t>
  </si>
  <si>
    <t xml:space="preserve">RENATO RIBEIRO DO NASCIMENTO</t>
  </si>
  <si>
    <t xml:space="preserve">905.529.891-34</t>
  </si>
  <si>
    <t xml:space="preserve">4 Cirurgião-dentista AS4 - 15.337</t>
  </si>
  <si>
    <t xml:space="preserve">EXONERAÇÃO</t>
  </si>
  <si>
    <t xml:space="preserve">ROQUENILDA PEREIRA LOPES</t>
  </si>
  <si>
    <t xml:space="preserve">761.951.712-04</t>
  </si>
  <si>
    <t xml:space="preserve">THIAGO NUNES MEIRELES DE MENEZES FERNANDES</t>
  </si>
  <si>
    <t xml:space="preserve">727.185.601-34</t>
  </si>
  <si>
    <t xml:space="preserve">VANESSA FERNANDES SAO JOAO</t>
  </si>
  <si>
    <t xml:space="preserve">325.475.338-04</t>
  </si>
  <si>
    <t xml:space="preserve">IDENIRA MARIA DA SILVA</t>
  </si>
  <si>
    <t xml:space="preserve">633.538.221-00</t>
  </si>
  <si>
    <t xml:space="preserve">WESLEY DE FRANCA FERREIRA</t>
  </si>
  <si>
    <t xml:space="preserve">023.618.061-42</t>
  </si>
  <si>
    <t xml:space="preserve">ERONIZA GONCALVES SILVA</t>
  </si>
  <si>
    <t xml:space="preserve">SOFIA PONTES CUSTODIO</t>
  </si>
  <si>
    <t xml:space="preserve">JOAO MOISES FERREIRA</t>
  </si>
  <si>
    <t xml:space="preserve">ÓBITO</t>
  </si>
  <si>
    <t xml:space="preserve">EIZO IWAMOTO</t>
  </si>
  <si>
    <t xml:space="preserve">LUCIA BORGES COELHO</t>
  </si>
  <si>
    <t xml:space="preserve">WAGNER TADEU PEREIRA DE OLIVEIRA</t>
  </si>
  <si>
    <t xml:space="preserve">DANIELA RIBEIRO TITO ROSA</t>
  </si>
  <si>
    <t xml:space="preserve">EDESIO EUGENIO GONCALVES FILHO</t>
  </si>
  <si>
    <t xml:space="preserve">ADEILTON CESAR DE MELO</t>
  </si>
  <si>
    <t xml:space="preserve">MARIA HELENA DE REZENDE</t>
  </si>
  <si>
    <t xml:space="preserve">LICENÇA PREMIO</t>
  </si>
  <si>
    <t xml:space="preserve">NEUSA CANDIDA MARTINS ANDRADE</t>
  </si>
  <si>
    <t xml:space="preserve">ROMULO GODINHO ZERINGOTA</t>
  </si>
  <si>
    <t xml:space="preserve">ERICA SILVA DE ARAUJO PIGNATA</t>
  </si>
  <si>
    <t xml:space="preserve">GIVANDETE ALVES PEREIRA</t>
  </si>
  <si>
    <t xml:space="preserve">DALVO DA SILVA NASCIMENTO JUNIOR</t>
  </si>
  <si>
    <t xml:space="preserve">JADILNEI JOSE DA SILVA</t>
  </si>
  <si>
    <t xml:space="preserve">JOSE RODRIGUES DA SILVA</t>
  </si>
  <si>
    <t xml:space="preserve">DIRCE MARIA ALVES GOMES</t>
  </si>
  <si>
    <t xml:space="preserve">ELIANA MARQUES CARVALHO</t>
  </si>
  <si>
    <t xml:space="preserve">FERNANDO FERREIRA DA SILVA</t>
  </si>
  <si>
    <t xml:space="preserve">SANDRA MARA GUEDES PORTO</t>
  </si>
  <si>
    <t xml:space="preserve">MARCIO LOPES FAUSTINO</t>
  </si>
  <si>
    <t xml:space="preserve">LICENÇA INTERESSE PARTICULAR</t>
  </si>
  <si>
    <t xml:space="preserve">BRUNO ALVES RODRIGUES</t>
  </si>
  <si>
    <t xml:space="preserve">ALANO RIBEIRO DE QUEIROZ FILHO</t>
  </si>
  <si>
    <t xml:space="preserve">RACINE PROCOPIO TEIXEIRA</t>
  </si>
  <si>
    <t xml:space="preserve">806.573.111-20</t>
  </si>
  <si>
    <t xml:space="preserve">DIRCE MARIA ALVES GOMES PORTO</t>
  </si>
  <si>
    <t xml:space="preserve">MARIA DE JESUS DA SILVA COSTA</t>
  </si>
  <si>
    <t xml:space="preserve">SUELLEN FERREIRA BARROS</t>
  </si>
  <si>
    <t xml:space="preserve">ANA MAMEDIA DE OLIVEIRA</t>
  </si>
  <si>
    <t xml:space="preserve">EVA RODRIGUES DE SOUZA DONIZETE</t>
  </si>
  <si>
    <t xml:space="preserve">FABIO ZANINI MOREIRA</t>
  </si>
  <si>
    <t xml:space="preserve">711.389.351-15</t>
  </si>
  <si>
    <t xml:space="preserve">LARISSA FLEURY FERREIRA DA SILVA VELOSO</t>
  </si>
  <si>
    <t xml:space="preserve">MARIA DAS GRACAS DAMACENO</t>
  </si>
  <si>
    <t xml:space="preserve">MARLENE DA SILVA LEITE</t>
  </si>
  <si>
    <t xml:space="preserve">MARTA SUELI DE MOURA GOMES</t>
  </si>
  <si>
    <t xml:space="preserve">NORANEY NATIVIDADE GOMES</t>
  </si>
  <si>
    <t xml:space="preserve">PATRICIA APARECIDA FERREIRA RODRIGUES</t>
  </si>
  <si>
    <t xml:space="preserve">RAQUEL PEREIRA DA SILVA DA VERA CRUZ</t>
  </si>
  <si>
    <t xml:space="preserve">RENATO DUARTE CARNEIRO</t>
  </si>
  <si>
    <t xml:space="preserve">911.547.071-72</t>
  </si>
  <si>
    <t xml:space="preserve">SONIA OLIVEIRA DOS SANTOS</t>
  </si>
  <si>
    <t xml:space="preserve">VANESSA FAVORETTO DE OLIVEIRA RAMOS</t>
  </si>
  <si>
    <t xml:space="preserve">WALESKA MARTINS DOS REIS</t>
  </si>
  <si>
    <t xml:space="preserve">ZELIA DE FATIMA MARTINS</t>
  </si>
  <si>
    <t xml:space="preserve">ANDREI MACHADO VIEGAS DA TRINDADE</t>
  </si>
  <si>
    <t xml:space="preserve">CAMILA DAMAZIO DA SILVA</t>
  </si>
  <si>
    <t xml:space="preserve">CLARICE RAMOS DE ARRUDA</t>
  </si>
  <si>
    <t xml:space="preserve">EMILIANA DE ARTIAGA LEANDRO BORGES</t>
  </si>
  <si>
    <t xml:space="preserve">ANALY PEREIRA DE MOURA</t>
  </si>
  <si>
    <t xml:space="preserve">CARLA SOARES ROSA</t>
  </si>
  <si>
    <t xml:space="preserve">DIVILMAR SOARES DOS ANJOS</t>
  </si>
  <si>
    <t xml:space="preserve">FABIANA COSME FERREIRA RIOS CERQUEIRA</t>
  </si>
  <si>
    <t xml:space="preserve">JANE BARBOSA DA SILVA</t>
  </si>
  <si>
    <t xml:space="preserve">061.799.556-70</t>
  </si>
  <si>
    <t xml:space="preserve">Técnico em Radiologia - 18.464</t>
  </si>
  <si>
    <t xml:space="preserve">MARISTELA SILVA LOPES</t>
  </si>
  <si>
    <t xml:space="preserve">DEUSIMAR FERREIRA</t>
  </si>
  <si>
    <t xml:space="preserve">LEANDRO DE CARVALHO CARDOSO</t>
  </si>
  <si>
    <t xml:space="preserve">CLEIDES BORGES DA COSTA</t>
  </si>
  <si>
    <t xml:space="preserve">LUIZ ALBINO DIAS OLIVEIRA NETO</t>
  </si>
  <si>
    <t xml:space="preserve">MARIA DAS GRACAS DE SOUSA CRUZ</t>
  </si>
  <si>
    <t xml:space="preserve">DEBORA APARECIDA ROSSETTI</t>
  </si>
  <si>
    <t xml:space="preserve">EURIPEDES PEREIRA</t>
  </si>
  <si>
    <t xml:space="preserve">HUGO BARROS DOS SANTOS</t>
  </si>
  <si>
    <t xml:space="preserve">MARIA APARECIDA XAVIER SILVA</t>
  </si>
  <si>
    <t xml:space="preserve">REGIANE LIMA PEREIRA</t>
  </si>
  <si>
    <t xml:space="preserve">WHAINE ARANTES DE MIRANDA</t>
  </si>
  <si>
    <t xml:space="preserve">254.338.221-68</t>
  </si>
  <si>
    <t xml:space="preserve">ENEIDA DE ALMEIDA GONDIM ALVES</t>
  </si>
  <si>
    <t xml:space="preserve">589.455.711-91</t>
  </si>
  <si>
    <t xml:space="preserve">ODICILIA LIMA DE CARVALHO</t>
  </si>
  <si>
    <t xml:space="preserve">462.536.022-68</t>
  </si>
  <si>
    <t xml:space="preserve">ELISLENY ROSA DA SILVA</t>
  </si>
  <si>
    <t xml:space="preserve">998.295.331-15</t>
  </si>
  <si>
    <t xml:space="preserve">LIVIA OLIVEIRA DA ROCHA VILACA</t>
  </si>
  <si>
    <t xml:space="preserve">520.314.621-72</t>
  </si>
  <si>
    <t xml:space="preserve">MIRIAM DE FREITAS MODANEZ</t>
  </si>
  <si>
    <t xml:space="preserve">710.752.321-04</t>
  </si>
  <si>
    <t xml:space="preserve">ROSANGELA LIMA PEREIRA</t>
  </si>
  <si>
    <t xml:space="preserve">464.115.501-15</t>
  </si>
  <si>
    <t xml:space="preserve">MARCIA ROSA DA SILVA</t>
  </si>
  <si>
    <t xml:space="preserve">927.492.161-68</t>
  </si>
  <si>
    <t xml:space="preserve">Auxiliar de Laboratório - QT - 18.464</t>
  </si>
  <si>
    <t xml:space="preserve">CRISTIANE CANDIDA DOS SANTOS</t>
  </si>
  <si>
    <t xml:space="preserve">797.655.991-53</t>
  </si>
  <si>
    <t xml:space="preserve">GLEYDES BARBOSA DA SILVA LIRA</t>
  </si>
  <si>
    <t xml:space="preserve">970.387.411-87</t>
  </si>
  <si>
    <t xml:space="preserve">Executor administrativo</t>
  </si>
  <si>
    <t xml:space="preserve">MARCIA REGIS DA SILVA AMORA</t>
  </si>
  <si>
    <t xml:space="preserve">857.161.541-15</t>
  </si>
  <si>
    <t xml:space="preserve">JORGE SOUSA ALVES</t>
  </si>
  <si>
    <t xml:space="preserve">***.544.38*-**</t>
  </si>
  <si>
    <t xml:space="preserve">PORTARIA DE REMOÇÃO N.° 134/2024, A PARTIR DE 01 DE FEVEREIRO DE 2024.</t>
  </si>
  <si>
    <t xml:space="preserve">***.603.04*-**</t>
  </si>
  <si>
    <t xml:space="preserve">PORTARIA DE REMOÇÃO N.° 110/2024, A PARTIR DE 01 DE FEVEREIRO DE 2024</t>
  </si>
  <si>
    <t xml:space="preserve">Atualizado por: Gabrielly Kawany Rodrigues Oliveira 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</si>
</sst>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&quot; R$ &quot;* #,##0.00\ ;&quot;-R$ &quot;* #,##0.00\ ;&quot; R$ &quot;* \-#\ ;@\ "/>
    <numFmt numFmtId="166" formatCode="_-&quot;R$ &quot;* #,##0.00_-;&quot;-R$ &quot;* #,##0.00_-;_-&quot;R$ &quot;* \-??_-;_-@_-"/>
    <numFmt numFmtId="167" formatCode="mmm/yy"/>
    <numFmt numFmtId="168" formatCode="d/m/yyyy"/>
    <numFmt numFmtId="169" formatCode="General"/>
    <numFmt numFmtId="170" formatCode="dd/mm/yy"/>
  </numFmts>
  <fonts count="15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2"/>
      <charset val="1"/>
    </font>
    <font>
      <sz val="10"/>
      <color rgb="FF000000"/>
      <name val="Arial1"/>
      <family val="0"/>
      <charset val="1"/>
    </font>
    <font>
      <b val="true"/>
      <sz val="11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sz val="9"/>
      <color rgb="FF000000"/>
      <name val="Arial"/>
      <family val="2"/>
      <charset val="1"/>
    </font>
    <font>
      <sz val="10"/>
      <color rgb="FF000000"/>
      <name val="Calibri"/>
      <family val="2"/>
      <charset val="1"/>
    </font>
    <font>
      <sz val="10.5"/>
      <name val="Calibri"/>
      <family val="2"/>
      <charset val="1"/>
    </font>
    <font>
      <sz val="10.5"/>
      <color rgb="FF000000"/>
      <name val="Calibri"/>
      <family val="2"/>
      <charset val="1"/>
    </font>
    <font>
      <sz val="9"/>
      <color rgb="FF000000"/>
      <name val="Arial"/>
      <family val="2"/>
    </font>
    <font>
      <b val="true"/>
      <sz val="9"/>
      <color rgb="FF000000"/>
      <name val="Arial"/>
      <family val="2"/>
      <charset val="1"/>
    </font>
    <font>
      <sz val="12"/>
      <color rgb="FF222222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6">
    <border diagonalUp="false" diagonalDown="false">
      <left/>
      <right/>
      <top/>
      <bottom/>
      <diagonal/>
    </border>
    <border diagonalUp="false" diagonalDown="false">
      <left/>
      <right/>
      <top/>
      <bottom style="medium"/>
      <diagonal/>
    </border>
    <border diagonalUp="false" diagonalDown="false">
      <left/>
      <right/>
      <top/>
      <bottom style="thin">
        <color rgb="FF5B9BD5"/>
      </bottom>
      <diagonal/>
    </border>
    <border diagonalUp="false" diagonalDown="false">
      <left/>
      <right/>
      <top/>
      <bottom style="thin">
        <color rgb="FF2E75B6"/>
      </bottom>
      <diagonal/>
    </border>
    <border diagonalUp="false" diagonalDown="false">
      <left/>
      <right/>
      <top style="thin">
        <color rgb="FF2E75B6"/>
      </top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3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false" applyAlignment="true" applyProtection="false">
      <alignment horizontal="general" vertical="bottom" textRotation="0" wrapText="false" indent="0" shrinkToFit="false"/>
    </xf>
  </cellStyleXfs>
  <cellXfs count="5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xfId="1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7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false"/>
    </xf>
    <xf numFmtId="168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false"/>
    </xf>
    <xf numFmtId="167" fontId="0" fillId="0" borderId="0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0" fillId="0" borderId="0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0" borderId="3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0" fillId="0" borderId="3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0" fillId="0" borderId="4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0" fillId="0" borderId="4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0" fillId="0" borderId="4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0" fillId="0" borderId="3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9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9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9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9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0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9" fontId="0" fillId="0" borderId="4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0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0" fillId="0" borderId="3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9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9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9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8" fontId="9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8" fontId="9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7" fontId="8" fillId="0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10" fillId="0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1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0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12" fillId="0" borderId="5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3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8" fontId="6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1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9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Moeda 2" xfId="20"/>
    <cellStyle name="Normal 7" xfId="21"/>
    <cellStyle name="Normal_Plan1" xfId="22"/>
  </cellStyles>
  <dxfs count="2">
    <dxf>
      <fill>
        <patternFill patternType="solid">
          <bgColor rgb="FF000000"/>
        </patternFill>
      </fill>
    </dxf>
    <dxf>
      <fill>
        <patternFill patternType="solid">
          <fgColor rgb="FF000000"/>
          <bgColor rgb="FF000000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5B9BD5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2E75B6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222222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3</xdr:col>
      <xdr:colOff>0</xdr:colOff>
      <xdr:row>0</xdr:row>
      <xdr:rowOff>66600</xdr:rowOff>
    </xdr:from>
    <xdr:to>
      <xdr:col>4</xdr:col>
      <xdr:colOff>1295640</xdr:colOff>
      <xdr:row>4</xdr:row>
      <xdr:rowOff>149400</xdr:rowOff>
    </xdr:to>
    <xdr:pic>
      <xdr:nvPicPr>
        <xdr:cNvPr id="0" name="Imagem 1" descr=""/>
        <xdr:cNvPicPr/>
      </xdr:nvPicPr>
      <xdr:blipFill>
        <a:blip r:embed="rId1"/>
        <a:stretch/>
      </xdr:blipFill>
      <xdr:spPr>
        <a:xfrm>
          <a:off x="4395960" y="66600"/>
          <a:ext cx="2382840" cy="7837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28440</xdr:colOff>
      <xdr:row>0</xdr:row>
      <xdr:rowOff>85680</xdr:rowOff>
    </xdr:from>
    <xdr:to>
      <xdr:col>2</xdr:col>
      <xdr:colOff>1517040</xdr:colOff>
      <xdr:row>4</xdr:row>
      <xdr:rowOff>117000</xdr:rowOff>
    </xdr:to>
    <xdr:pic>
      <xdr:nvPicPr>
        <xdr:cNvPr id="1" name="Imagem 2" descr=""/>
        <xdr:cNvPicPr/>
      </xdr:nvPicPr>
      <xdr:blipFill>
        <a:blip r:embed="rId2"/>
        <a:stretch/>
      </xdr:blipFill>
      <xdr:spPr>
        <a:xfrm>
          <a:off x="28440" y="85680"/>
          <a:ext cx="3180960" cy="732240"/>
        </a:xfrm>
        <a:prstGeom prst="rect">
          <a:avLst/>
        </a:prstGeom>
        <a:ln w="0">
          <a:noFill/>
        </a:ln>
      </xdr:spPr>
    </xdr:pic>
    <xdr:clientData/>
  </xdr:twoCellAnchor>
</xdr:wsDr>
</file>

<file path=xl/tables/table1.xml><?xml version="1.0" encoding="utf-8"?>
<table xmlns="http://schemas.openxmlformats.org/spreadsheetml/2006/main" id="1" name="Tabela3" displayName="Tabela3" ref="A9:F141" headerRowCount="1" totalsRowCount="0" totalsRowShown="0">
  <autoFilter ref="A9:F141">
    <filterColumn colId="0">
      <filters blank="1"/>
    </filterColumn>
  </autoFilter>
  <tableColumns count="6">
    <tableColumn id="1" name="Mês"/>
    <tableColumn id="2" name="Admissão"/>
    <tableColumn id="3" name="Servidor"/>
    <tableColumn id="4" name="CPF"/>
    <tableColumn id="5" name="Cargo"/>
    <tableColumn id="6" name="Motivo"/>
  </tableColumns>
</table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table" Target="../tables/table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6:CZ1048576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E146" activeCellId="0" sqref="E146"/>
    </sheetView>
  </sheetViews>
  <sheetFormatPr defaultColWidth="8.875" defaultRowHeight="13.8" zeroHeight="false" outlineLevelRow="0" outlineLevelCol="0"/>
  <cols>
    <col collapsed="false" customWidth="true" hidden="false" outlineLevel="0" max="1" min="1" style="1" width="11.64"/>
    <col collapsed="false" customWidth="true" hidden="false" outlineLevel="0" max="2" min="2" style="1" width="12.37"/>
    <col collapsed="false" customWidth="true" hidden="false" outlineLevel="0" max="3" min="3" style="2" width="38.36"/>
    <col collapsed="false" customWidth="true" hidden="false" outlineLevel="0" max="4" min="4" style="2" width="15.42"/>
    <col collapsed="false" customWidth="true" hidden="false" outlineLevel="0" max="5" min="5" style="2" width="31.4"/>
    <col collapsed="false" customWidth="true" hidden="false" outlineLevel="0" max="6" min="6" style="3" width="73.12"/>
  </cols>
  <sheetData>
    <row r="6" customFormat="false" ht="13.8" hidden="false" customHeight="false" outlineLevel="0" collapsed="false">
      <c r="A6" s="4" t="s">
        <v>0</v>
      </c>
      <c r="B6" s="5"/>
      <c r="C6" s="6"/>
      <c r="D6" s="6"/>
      <c r="E6" s="6"/>
      <c r="F6" s="6"/>
    </row>
    <row r="7" customFormat="false" ht="3" hidden="false" customHeight="true" outlineLevel="0" collapsed="false">
      <c r="A7" s="7"/>
    </row>
    <row r="8" customFormat="false" ht="13.8" hidden="false" customHeight="false" outlineLevel="0" collapsed="false">
      <c r="A8" s="8"/>
      <c r="B8" s="8"/>
      <c r="C8" s="8"/>
      <c r="D8" s="8"/>
      <c r="E8" s="8"/>
      <c r="F8" s="8"/>
      <c r="G8" s="9"/>
    </row>
    <row r="9" customFormat="false" ht="32.05" hidden="false" customHeight="true" outlineLevel="0" collapsed="false">
      <c r="A9" s="10" t="s">
        <v>1</v>
      </c>
      <c r="B9" s="11" t="s">
        <v>2</v>
      </c>
      <c r="C9" s="12" t="s">
        <v>3</v>
      </c>
      <c r="D9" s="12" t="s">
        <v>4</v>
      </c>
      <c r="E9" s="12" t="s">
        <v>5</v>
      </c>
      <c r="F9" s="12" t="s">
        <v>6</v>
      </c>
    </row>
    <row r="10" customFormat="false" ht="13.8" hidden="true" customHeight="false" outlineLevel="0" collapsed="false">
      <c r="A10" s="13" t="n">
        <v>43101</v>
      </c>
      <c r="B10" s="14"/>
      <c r="C10" s="2" t="s">
        <v>7</v>
      </c>
    </row>
    <row r="11" customFormat="false" ht="13.8" hidden="true" customHeight="false" outlineLevel="0" collapsed="false">
      <c r="A11" s="13" t="n">
        <v>44409</v>
      </c>
      <c r="B11" s="14"/>
      <c r="C11" s="2" t="s">
        <v>7</v>
      </c>
    </row>
    <row r="12" customFormat="false" ht="13.8" hidden="true" customHeight="false" outlineLevel="0" collapsed="false">
      <c r="A12" s="13" t="n">
        <v>43132</v>
      </c>
      <c r="B12" s="14"/>
      <c r="C12" s="2" t="s">
        <v>7</v>
      </c>
    </row>
    <row r="13" customFormat="false" ht="13.8" hidden="true" customHeight="false" outlineLevel="0" collapsed="false">
      <c r="A13" s="15" t="n">
        <v>43160</v>
      </c>
      <c r="B13" s="16" t="n">
        <v>40498</v>
      </c>
      <c r="C13" s="17" t="s">
        <v>8</v>
      </c>
      <c r="D13" s="17" t="s">
        <v>9</v>
      </c>
      <c r="E13" s="17" t="s">
        <v>10</v>
      </c>
      <c r="F13" s="17" t="s">
        <v>11</v>
      </c>
    </row>
    <row r="14" customFormat="false" ht="13.8" hidden="true" customHeight="false" outlineLevel="0" collapsed="false">
      <c r="A14" s="15" t="n">
        <v>43160</v>
      </c>
      <c r="B14" s="16" t="n">
        <v>40493</v>
      </c>
      <c r="C14" s="17" t="s">
        <v>12</v>
      </c>
      <c r="D14" s="17" t="s">
        <v>13</v>
      </c>
      <c r="E14" s="17" t="s">
        <v>14</v>
      </c>
      <c r="F14" s="17" t="s">
        <v>11</v>
      </c>
    </row>
    <row r="15" customFormat="false" ht="13.8" hidden="true" customHeight="false" outlineLevel="0" collapsed="false">
      <c r="A15" s="15" t="n">
        <v>43160</v>
      </c>
      <c r="B15" s="16" t="n">
        <v>40518</v>
      </c>
      <c r="C15" s="17" t="s">
        <v>15</v>
      </c>
      <c r="D15" s="17" t="s">
        <v>16</v>
      </c>
      <c r="E15" s="17" t="s">
        <v>17</v>
      </c>
      <c r="F15" s="17" t="s">
        <v>11</v>
      </c>
    </row>
    <row r="16" customFormat="false" ht="13.8" hidden="true" customHeight="false" outlineLevel="0" collapsed="false">
      <c r="A16" s="15" t="n">
        <v>43160</v>
      </c>
      <c r="B16" s="16" t="n">
        <v>40484</v>
      </c>
      <c r="C16" s="17" t="s">
        <v>18</v>
      </c>
      <c r="D16" s="17" t="s">
        <v>19</v>
      </c>
      <c r="E16" s="17" t="s">
        <v>10</v>
      </c>
      <c r="F16" s="17" t="s">
        <v>11</v>
      </c>
    </row>
    <row r="17" customFormat="false" ht="13.8" hidden="true" customHeight="false" outlineLevel="0" collapsed="false">
      <c r="A17" s="18" t="n">
        <v>43160</v>
      </c>
      <c r="B17" s="19" t="n">
        <v>40483</v>
      </c>
      <c r="C17" s="12" t="s">
        <v>20</v>
      </c>
      <c r="D17" s="12" t="s">
        <v>21</v>
      </c>
      <c r="E17" s="12" t="s">
        <v>22</v>
      </c>
      <c r="F17" s="12" t="s">
        <v>11</v>
      </c>
    </row>
    <row r="18" customFormat="false" ht="13.8" hidden="true" customHeight="false" outlineLevel="0" collapsed="false">
      <c r="A18" s="20" t="n">
        <v>43191</v>
      </c>
      <c r="B18" s="21" t="n">
        <v>40493</v>
      </c>
      <c r="C18" s="22" t="s">
        <v>23</v>
      </c>
      <c r="D18" s="22" t="s">
        <v>24</v>
      </c>
      <c r="E18" s="22" t="s">
        <v>17</v>
      </c>
      <c r="F18" s="22" t="s">
        <v>11</v>
      </c>
    </row>
    <row r="19" customFormat="false" ht="13.8" hidden="true" customHeight="false" outlineLevel="0" collapsed="false">
      <c r="A19" s="15" t="n">
        <v>43191</v>
      </c>
      <c r="B19" s="16" t="n">
        <v>40504</v>
      </c>
      <c r="C19" s="17" t="s">
        <v>25</v>
      </c>
      <c r="D19" s="17" t="s">
        <v>26</v>
      </c>
      <c r="E19" s="17" t="s">
        <v>17</v>
      </c>
      <c r="F19" s="17" t="s">
        <v>27</v>
      </c>
    </row>
    <row r="20" customFormat="false" ht="13.8" hidden="true" customHeight="false" outlineLevel="0" collapsed="false">
      <c r="A20" s="15" t="n">
        <v>43191</v>
      </c>
      <c r="B20" s="16" t="n">
        <v>40549</v>
      </c>
      <c r="C20" s="17" t="s">
        <v>28</v>
      </c>
      <c r="D20" s="17" t="s">
        <v>29</v>
      </c>
      <c r="E20" s="17" t="s">
        <v>10</v>
      </c>
      <c r="F20" s="17" t="s">
        <v>11</v>
      </c>
    </row>
    <row r="21" customFormat="false" ht="13.8" hidden="true" customHeight="false" outlineLevel="0" collapsed="false">
      <c r="A21" s="18" t="n">
        <v>43191</v>
      </c>
      <c r="B21" s="19" t="n">
        <v>40471</v>
      </c>
      <c r="C21" s="12" t="s">
        <v>30</v>
      </c>
      <c r="D21" s="12" t="s">
        <v>31</v>
      </c>
      <c r="E21" s="12" t="s">
        <v>10</v>
      </c>
      <c r="F21" s="12" t="s">
        <v>11</v>
      </c>
    </row>
    <row r="22" customFormat="false" ht="13.8" hidden="true" customHeight="false" outlineLevel="0" collapsed="false">
      <c r="A22" s="13" t="n">
        <v>43221</v>
      </c>
      <c r="B22" s="14"/>
      <c r="C22" s="2" t="s">
        <v>7</v>
      </c>
    </row>
    <row r="23" customFormat="false" ht="13.8" hidden="true" customHeight="false" outlineLevel="0" collapsed="false">
      <c r="A23" s="15" t="n">
        <v>43252</v>
      </c>
      <c r="B23" s="16" t="n">
        <v>40484</v>
      </c>
      <c r="C23" s="17" t="s">
        <v>32</v>
      </c>
      <c r="D23" s="17" t="s">
        <v>33</v>
      </c>
      <c r="E23" s="17" t="s">
        <v>10</v>
      </c>
      <c r="F23" s="17" t="s">
        <v>11</v>
      </c>
    </row>
    <row r="24" customFormat="false" ht="13.8" hidden="true" customHeight="false" outlineLevel="0" collapsed="false">
      <c r="A24" s="15" t="n">
        <v>43252</v>
      </c>
      <c r="B24" s="16" t="n">
        <v>41051</v>
      </c>
      <c r="C24" s="17" t="s">
        <v>34</v>
      </c>
      <c r="D24" s="17" t="s">
        <v>35</v>
      </c>
      <c r="E24" s="17" t="s">
        <v>36</v>
      </c>
      <c r="F24" s="17" t="s">
        <v>11</v>
      </c>
    </row>
    <row r="25" customFormat="false" ht="13.8" hidden="true" customHeight="false" outlineLevel="0" collapsed="false">
      <c r="A25" s="15" t="n">
        <v>43252</v>
      </c>
      <c r="B25" s="16" t="n">
        <v>41052</v>
      </c>
      <c r="C25" s="17" t="s">
        <v>37</v>
      </c>
      <c r="D25" s="17" t="s">
        <v>38</v>
      </c>
      <c r="E25" s="17" t="s">
        <v>39</v>
      </c>
      <c r="F25" s="17" t="s">
        <v>27</v>
      </c>
    </row>
    <row r="26" customFormat="false" ht="13.8" hidden="true" customHeight="false" outlineLevel="0" collapsed="false">
      <c r="A26" s="15" t="n">
        <v>43252</v>
      </c>
      <c r="B26" s="16" t="n">
        <v>40441</v>
      </c>
      <c r="C26" s="17" t="s">
        <v>40</v>
      </c>
      <c r="D26" s="17" t="s">
        <v>41</v>
      </c>
      <c r="E26" s="17" t="s">
        <v>10</v>
      </c>
      <c r="F26" s="17" t="s">
        <v>11</v>
      </c>
    </row>
    <row r="27" customFormat="false" ht="13.8" hidden="true" customHeight="false" outlineLevel="0" collapsed="false">
      <c r="A27" s="18" t="n">
        <v>43252</v>
      </c>
      <c r="B27" s="19" t="n">
        <v>40495</v>
      </c>
      <c r="C27" s="12" t="s">
        <v>42</v>
      </c>
      <c r="D27" s="12" t="s">
        <v>43</v>
      </c>
      <c r="E27" s="12" t="s">
        <v>22</v>
      </c>
      <c r="F27" s="12" t="s">
        <v>44</v>
      </c>
    </row>
    <row r="28" customFormat="false" ht="13.8" hidden="true" customHeight="false" outlineLevel="0" collapsed="false">
      <c r="A28" s="20" t="n">
        <v>43282</v>
      </c>
      <c r="B28" s="21" t="n">
        <v>40504</v>
      </c>
      <c r="C28" s="22" t="s">
        <v>45</v>
      </c>
      <c r="D28" s="22" t="s">
        <v>46</v>
      </c>
      <c r="E28" s="22" t="s">
        <v>14</v>
      </c>
      <c r="F28" s="22" t="s">
        <v>11</v>
      </c>
    </row>
    <row r="29" customFormat="false" ht="13.8" hidden="true" customHeight="false" outlineLevel="0" collapsed="false">
      <c r="A29" s="15" t="n">
        <v>43282</v>
      </c>
      <c r="B29" s="16" t="n">
        <v>38579</v>
      </c>
      <c r="C29" s="17" t="s">
        <v>47</v>
      </c>
      <c r="D29" s="17" t="s">
        <v>48</v>
      </c>
      <c r="E29" s="17" t="s">
        <v>49</v>
      </c>
      <c r="F29" s="17" t="s">
        <v>11</v>
      </c>
    </row>
    <row r="30" customFormat="false" ht="13.8" hidden="true" customHeight="false" outlineLevel="0" collapsed="false">
      <c r="A30" s="15" t="n">
        <v>43282</v>
      </c>
      <c r="B30" s="16" t="n">
        <v>40529</v>
      </c>
      <c r="C30" s="17" t="s">
        <v>50</v>
      </c>
      <c r="D30" s="23" t="n">
        <f aca="false">IFERROR(VLOOKUP(Tabela3[[#This Row],[Servidor]],[1]plan1!b$1:#REF!,3,0),0)</f>
        <v>0</v>
      </c>
      <c r="E30" s="23" t="n">
        <f aca="false">IFERROR(VLOOKUP(Tabela3[[#This Row],[Servidor]],[1]plan1!b$1:#REF!,4,0),0)</f>
        <v>0</v>
      </c>
      <c r="F30" s="17" t="s">
        <v>27</v>
      </c>
    </row>
    <row r="31" customFormat="false" ht="13.8" hidden="true" customHeight="false" outlineLevel="0" collapsed="false">
      <c r="A31" s="15" t="n">
        <v>43282</v>
      </c>
      <c r="B31" s="16" t="n">
        <v>40508</v>
      </c>
      <c r="C31" s="17" t="s">
        <v>51</v>
      </c>
      <c r="D31" s="17" t="s">
        <v>52</v>
      </c>
      <c r="E31" s="17" t="s">
        <v>10</v>
      </c>
      <c r="F31" s="17" t="s">
        <v>27</v>
      </c>
    </row>
    <row r="32" customFormat="false" ht="13.8" hidden="true" customHeight="false" outlineLevel="0" collapsed="false">
      <c r="A32" s="15" t="n">
        <v>43282</v>
      </c>
      <c r="B32" s="16" t="n">
        <v>40500</v>
      </c>
      <c r="C32" s="17" t="s">
        <v>53</v>
      </c>
      <c r="D32" s="17" t="s">
        <v>54</v>
      </c>
      <c r="E32" s="17" t="s">
        <v>10</v>
      </c>
      <c r="F32" s="17" t="s">
        <v>11</v>
      </c>
    </row>
    <row r="33" customFormat="false" ht="13.8" hidden="true" customHeight="false" outlineLevel="0" collapsed="false">
      <c r="A33" s="18" t="n">
        <v>43282</v>
      </c>
      <c r="B33" s="19" t="n">
        <v>40528</v>
      </c>
      <c r="C33" s="12" t="s">
        <v>55</v>
      </c>
      <c r="D33" s="12" t="s">
        <v>56</v>
      </c>
      <c r="E33" s="12" t="s">
        <v>57</v>
      </c>
      <c r="F33" s="12" t="s">
        <v>27</v>
      </c>
    </row>
    <row r="34" customFormat="false" ht="13.8" hidden="true" customHeight="false" outlineLevel="0" collapsed="false">
      <c r="A34" s="20" t="n">
        <v>43313</v>
      </c>
      <c r="B34" s="24" t="n">
        <v>40495</v>
      </c>
      <c r="C34" s="22" t="s">
        <v>58</v>
      </c>
      <c r="D34" s="22" t="s">
        <v>59</v>
      </c>
      <c r="E34" s="22" t="s">
        <v>10</v>
      </c>
      <c r="F34" s="22" t="s">
        <v>11</v>
      </c>
    </row>
    <row r="35" customFormat="false" ht="13.8" hidden="true" customHeight="false" outlineLevel="0" collapsed="false">
      <c r="A35" s="15" t="n">
        <v>43313</v>
      </c>
      <c r="B35" s="25" t="n">
        <v>31240</v>
      </c>
      <c r="C35" s="17" t="s">
        <v>60</v>
      </c>
      <c r="D35" s="17" t="s">
        <v>61</v>
      </c>
      <c r="E35" s="17" t="s">
        <v>36</v>
      </c>
      <c r="F35" s="17" t="s">
        <v>62</v>
      </c>
    </row>
    <row r="36" customFormat="false" ht="13.8" hidden="true" customHeight="false" outlineLevel="0" collapsed="false">
      <c r="A36" s="15" t="n">
        <v>43313</v>
      </c>
      <c r="B36" s="25" t="n">
        <v>40557</v>
      </c>
      <c r="C36" s="17" t="s">
        <v>63</v>
      </c>
      <c r="D36" s="17" t="s">
        <v>64</v>
      </c>
      <c r="E36" s="17" t="s">
        <v>10</v>
      </c>
      <c r="F36" s="17" t="s">
        <v>11</v>
      </c>
    </row>
    <row r="37" customFormat="false" ht="13.8" hidden="true" customHeight="false" outlineLevel="0" collapsed="false">
      <c r="A37" s="18" t="n">
        <v>43313</v>
      </c>
      <c r="B37" s="26" t="n">
        <v>40525</v>
      </c>
      <c r="C37" s="12" t="s">
        <v>65</v>
      </c>
      <c r="D37" s="12" t="s">
        <v>66</v>
      </c>
      <c r="E37" s="12" t="s">
        <v>67</v>
      </c>
      <c r="F37" s="12" t="s">
        <v>68</v>
      </c>
    </row>
    <row r="38" customFormat="false" ht="13.8" hidden="true" customHeight="false" outlineLevel="0" collapsed="false">
      <c r="A38" s="15" t="n">
        <v>43344</v>
      </c>
      <c r="B38" s="16" t="n">
        <v>40494</v>
      </c>
      <c r="C38" s="17" t="s">
        <v>69</v>
      </c>
      <c r="D38" s="17" t="s">
        <v>70</v>
      </c>
      <c r="E38" s="17" t="s">
        <v>10</v>
      </c>
      <c r="F38" s="17" t="s">
        <v>27</v>
      </c>
    </row>
    <row r="39" customFormat="false" ht="13.8" hidden="true" customHeight="false" outlineLevel="0" collapsed="false">
      <c r="A39" s="15" t="n">
        <v>43344</v>
      </c>
      <c r="B39" s="16" t="n">
        <v>40523</v>
      </c>
      <c r="C39" s="17" t="s">
        <v>71</v>
      </c>
      <c r="D39" s="17" t="s">
        <v>72</v>
      </c>
      <c r="E39" s="17" t="s">
        <v>39</v>
      </c>
      <c r="F39" s="17" t="s">
        <v>27</v>
      </c>
    </row>
    <row r="40" customFormat="false" ht="13.8" hidden="true" customHeight="false" outlineLevel="0" collapsed="false">
      <c r="A40" s="18" t="n">
        <v>43344</v>
      </c>
      <c r="B40" s="19" t="n">
        <v>40499</v>
      </c>
      <c r="C40" s="12" t="s">
        <v>73</v>
      </c>
      <c r="D40" s="12" t="s">
        <v>74</v>
      </c>
      <c r="E40" s="12" t="s">
        <v>14</v>
      </c>
      <c r="F40" s="12" t="s">
        <v>11</v>
      </c>
    </row>
    <row r="41" customFormat="false" ht="13.8" hidden="true" customHeight="false" outlineLevel="0" collapsed="false">
      <c r="A41" s="13" t="n">
        <v>43374</v>
      </c>
      <c r="B41" s="14" t="n">
        <v>37301</v>
      </c>
      <c r="C41" s="2" t="s">
        <v>75</v>
      </c>
      <c r="D41" s="2" t="s">
        <v>76</v>
      </c>
      <c r="E41" s="2" t="s">
        <v>49</v>
      </c>
      <c r="F41" s="3" t="s">
        <v>27</v>
      </c>
    </row>
    <row r="42" customFormat="false" ht="13.8" hidden="true" customHeight="false" outlineLevel="0" collapsed="false">
      <c r="A42" s="13" t="n">
        <v>43405</v>
      </c>
      <c r="B42" s="14"/>
      <c r="C42" s="2" t="s">
        <v>7</v>
      </c>
    </row>
    <row r="43" customFormat="false" ht="13.8" hidden="true" customHeight="false" outlineLevel="0" collapsed="false">
      <c r="A43" s="13" t="n">
        <v>43435</v>
      </c>
      <c r="B43" s="14" t="n">
        <v>40562</v>
      </c>
      <c r="C43" s="2" t="s">
        <v>77</v>
      </c>
      <c r="D43" s="2" t="s">
        <v>78</v>
      </c>
      <c r="E43" s="2" t="s">
        <v>10</v>
      </c>
      <c r="F43" s="3" t="s">
        <v>11</v>
      </c>
    </row>
    <row r="44" customFormat="false" ht="13.8" hidden="true" customHeight="false" outlineLevel="0" collapsed="false">
      <c r="A44" s="13" t="n">
        <v>43466</v>
      </c>
      <c r="B44" s="14"/>
      <c r="C44" s="2" t="s">
        <v>7</v>
      </c>
    </row>
    <row r="45" customFormat="false" ht="13.8" hidden="true" customHeight="false" outlineLevel="0" collapsed="false">
      <c r="A45" s="13" t="n">
        <v>43497</v>
      </c>
      <c r="B45" s="14"/>
      <c r="C45" s="2" t="s">
        <v>7</v>
      </c>
    </row>
    <row r="46" customFormat="false" ht="13.8" hidden="true" customHeight="false" outlineLevel="0" collapsed="false">
      <c r="A46" s="13" t="n">
        <v>43525</v>
      </c>
      <c r="B46" s="14" t="n">
        <f aca="false">IFERROR(VLOOKUP(Tabela3[[#This Row],[Servidor]],[1]plan1!b$1:#REF!,2,0),0)</f>
        <v>0</v>
      </c>
      <c r="C46" s="2" t="s">
        <v>79</v>
      </c>
      <c r="D46" s="2" t="n">
        <f aca="false">IFERROR(VLOOKUP(Tabela3[[#This Row],[Servidor]],[1]plan1!b$1:#REF!,3,0),0)</f>
        <v>0</v>
      </c>
      <c r="E46" s="2" t="n">
        <f aca="false">IFERROR(VLOOKUP(Tabela3[[#This Row],[Servidor]],[1]plan1!b$1:#REF!,4,0),0)</f>
        <v>0</v>
      </c>
      <c r="F46" s="3" t="s">
        <v>27</v>
      </c>
    </row>
    <row r="47" customFormat="false" ht="13.8" hidden="true" customHeight="false" outlineLevel="0" collapsed="false">
      <c r="A47" s="13" t="n">
        <v>43525</v>
      </c>
      <c r="B47" s="14" t="n">
        <f aca="false">IFERROR(VLOOKUP(Tabela3[[#This Row],[Servidor]],[1]plan1!b$1:#REF!,2,0),0)</f>
        <v>0</v>
      </c>
      <c r="C47" s="2" t="s">
        <v>80</v>
      </c>
      <c r="D47" s="2" t="n">
        <f aca="false">IFERROR(VLOOKUP(Tabela3[[#This Row],[Servidor]],[1]plan1!b$1:#REF!,3,0),0)</f>
        <v>0</v>
      </c>
      <c r="E47" s="2" t="n">
        <f aca="false">IFERROR(VLOOKUP(Tabela3[[#This Row],[Servidor]],[1]plan1!b$1:#REF!,4,0),0)</f>
        <v>0</v>
      </c>
      <c r="F47" s="3" t="s">
        <v>11</v>
      </c>
    </row>
    <row r="48" customFormat="false" ht="13.8" hidden="true" customHeight="false" outlineLevel="0" collapsed="false">
      <c r="A48" s="13" t="n">
        <v>43556</v>
      </c>
      <c r="B48" s="14" t="n">
        <f aca="false">IFERROR(VLOOKUP(Tabela3[[#This Row],[Servidor]],[1]plan1!b$1:#REF!,2,0),0)</f>
        <v>0</v>
      </c>
      <c r="C48" s="2" t="s">
        <v>81</v>
      </c>
      <c r="D48" s="2" t="n">
        <f aca="false">IFERROR(VLOOKUP(Tabela3[[#This Row],[Servidor]],[1]plan1!b$1:#REF!,3,0),0)</f>
        <v>0</v>
      </c>
      <c r="E48" s="2" t="n">
        <f aca="false">IFERROR(VLOOKUP(Tabela3[[#This Row],[Servidor]],[1]plan1!b$1:#REF!,4,0),0)</f>
        <v>0</v>
      </c>
      <c r="F48" s="3" t="s">
        <v>82</v>
      </c>
      <c r="H48" s="27"/>
    </row>
    <row r="49" customFormat="false" ht="13.8" hidden="true" customHeight="false" outlineLevel="0" collapsed="false">
      <c r="A49" s="13" t="n">
        <v>43586</v>
      </c>
      <c r="B49" s="14" t="n">
        <f aca="false">IFERROR(VLOOKUP(Tabela3[[#This Row],[Servidor]],[1]plan1!b$1:#REF!,2,0),0)</f>
        <v>0</v>
      </c>
      <c r="C49" s="2" t="s">
        <v>50</v>
      </c>
      <c r="D49" s="2" t="n">
        <f aca="false">IFERROR(VLOOKUP(Tabela3[[#This Row],[Servidor]],[1]plan1!b$1:#REF!,3,0),0)</f>
        <v>0</v>
      </c>
      <c r="E49" s="2" t="n">
        <f aca="false">IFERROR(VLOOKUP(Tabela3[[#This Row],[Servidor]],[1]plan1!b$1:#REF!,4,0),0)</f>
        <v>0</v>
      </c>
      <c r="F49" s="3" t="s">
        <v>11</v>
      </c>
    </row>
    <row r="50" customFormat="false" ht="13.8" hidden="true" customHeight="false" outlineLevel="0" collapsed="false">
      <c r="A50" s="13" t="n">
        <v>43617</v>
      </c>
      <c r="B50" s="14" t="n">
        <f aca="false">IFERROR(VLOOKUP(Tabela3[[#This Row],[Servidor]],[1]plan1!b$1:#REF!,2,0),0)</f>
        <v>0</v>
      </c>
      <c r="C50" s="2" t="s">
        <v>83</v>
      </c>
      <c r="D50" s="2" t="n">
        <f aca="false">IFERROR(VLOOKUP(Tabela3[[#This Row],[Servidor]],[1]plan1!b$1:#REF!,3,0),0)</f>
        <v>0</v>
      </c>
      <c r="E50" s="2" t="n">
        <f aca="false">IFERROR(VLOOKUP(Tabela3[[#This Row],[Servidor]],[1]plan1!b$1:#REF!,4,0),0)</f>
        <v>0</v>
      </c>
      <c r="F50" s="3" t="s">
        <v>11</v>
      </c>
    </row>
    <row r="51" customFormat="false" ht="13.8" hidden="true" customHeight="false" outlineLevel="0" collapsed="false">
      <c r="A51" s="13" t="n">
        <v>43647</v>
      </c>
      <c r="B51" s="14"/>
      <c r="C51" s="2" t="s">
        <v>7</v>
      </c>
    </row>
    <row r="52" customFormat="false" ht="13.8" hidden="true" customHeight="false" outlineLevel="0" collapsed="false">
      <c r="A52" s="13" t="n">
        <v>43678</v>
      </c>
      <c r="B52" s="14"/>
      <c r="C52" s="2" t="s">
        <v>7</v>
      </c>
    </row>
    <row r="53" customFormat="false" ht="13.8" hidden="true" customHeight="false" outlineLevel="0" collapsed="false">
      <c r="A53" s="13" t="n">
        <v>43709</v>
      </c>
      <c r="B53" s="14"/>
      <c r="C53" s="2" t="s">
        <v>7</v>
      </c>
    </row>
    <row r="54" customFormat="false" ht="13.8" hidden="true" customHeight="false" outlineLevel="0" collapsed="false">
      <c r="A54" s="13" t="n">
        <v>43739</v>
      </c>
      <c r="B54" s="14" t="n">
        <f aca="false">IFERROR(VLOOKUP(Tabela3[[#This Row],[Servidor]],[1]plan1!b$1:#REF!,2,0),0)</f>
        <v>0</v>
      </c>
      <c r="C54" s="2" t="s">
        <v>84</v>
      </c>
      <c r="D54" s="2" t="n">
        <f aca="false">IFERROR(VLOOKUP(Tabela3[[#This Row],[Servidor]],[1]plan1!b$1:#REF!,3,0),0)</f>
        <v>0</v>
      </c>
      <c r="E54" s="2" t="n">
        <f aca="false">IFERROR(VLOOKUP(Tabela3[[#This Row],[Servidor]],[1]plan1!b$1:#REF!,4,0),0)</f>
        <v>0</v>
      </c>
      <c r="F54" s="3" t="s">
        <v>11</v>
      </c>
    </row>
    <row r="55" customFormat="false" ht="13.8" hidden="true" customHeight="false" outlineLevel="0" collapsed="false">
      <c r="A55" s="13" t="n">
        <v>43739</v>
      </c>
      <c r="B55" s="14" t="n">
        <f aca="false">IFERROR(VLOOKUP(Tabela3[[#This Row],[Servidor]],[1]plan1!b$1:#REF!,2,0),0)</f>
        <v>0</v>
      </c>
      <c r="C55" s="2" t="s">
        <v>85</v>
      </c>
      <c r="D55" s="2" t="n">
        <f aca="false">IFERROR(VLOOKUP(Tabela3[[#This Row],[Servidor]],[1]plan1!b$1:#REF!,3,0),0)</f>
        <v>0</v>
      </c>
      <c r="E55" s="2" t="n">
        <f aca="false">IFERROR(VLOOKUP(Tabela3[[#This Row],[Servidor]],[1]plan1!b$1:#REF!,4,0),0)</f>
        <v>0</v>
      </c>
      <c r="F55" s="3" t="s">
        <v>11</v>
      </c>
    </row>
    <row r="56" customFormat="false" ht="13.8" hidden="true" customHeight="false" outlineLevel="0" collapsed="false">
      <c r="A56" s="13" t="n">
        <v>43770</v>
      </c>
      <c r="B56" s="14"/>
      <c r="C56" s="2" t="s">
        <v>7</v>
      </c>
    </row>
    <row r="57" customFormat="false" ht="13.8" hidden="true" customHeight="false" outlineLevel="0" collapsed="false">
      <c r="A57" s="13" t="n">
        <v>43800</v>
      </c>
      <c r="B57" s="14" t="n">
        <f aca="false">IFERROR(VLOOKUP(Tabela3[[#This Row],[Servidor]],[1]plan1!b$1:#REF!,2,0),0)</f>
        <v>0</v>
      </c>
      <c r="C57" s="2" t="s">
        <v>86</v>
      </c>
      <c r="D57" s="2" t="n">
        <f aca="false">IFERROR(VLOOKUP(Tabela3[[#This Row],[Servidor]],[1]plan1!b$1:#REF!,3,0),0)</f>
        <v>0</v>
      </c>
      <c r="E57" s="2" t="n">
        <f aca="false">IFERROR(VLOOKUP(Tabela3[[#This Row],[Servidor]],[1]plan1!b$1:#REF!,4,0),0)</f>
        <v>0</v>
      </c>
      <c r="F57" s="3" t="s">
        <v>11</v>
      </c>
    </row>
    <row r="58" customFormat="false" ht="13.8" hidden="true" customHeight="false" outlineLevel="0" collapsed="false">
      <c r="A58" s="13" t="n">
        <v>43831</v>
      </c>
      <c r="B58" s="14" t="n">
        <f aca="false">IFERROR(VLOOKUP(Tabela3[[#This Row],[Servidor]],[1]plan1!b$1:#REF!,2,0),0)</f>
        <v>0</v>
      </c>
      <c r="C58" s="2" t="s">
        <v>87</v>
      </c>
      <c r="D58" s="2" t="n">
        <f aca="false">IFERROR(VLOOKUP(Tabela3[[#This Row],[Servidor]],[1]plan1!b$1:#REF!,3,0),0)</f>
        <v>0</v>
      </c>
      <c r="E58" s="2" t="n">
        <f aca="false">IFERROR(VLOOKUP(Tabela3[[#This Row],[Servidor]],[1]plan1!b$1:#REF!,4,0),0)</f>
        <v>0</v>
      </c>
      <c r="F58" s="3" t="s">
        <v>11</v>
      </c>
    </row>
    <row r="59" customFormat="false" ht="13.8" hidden="true" customHeight="false" outlineLevel="0" collapsed="false">
      <c r="A59" s="13" t="n">
        <v>43862</v>
      </c>
      <c r="B59" s="14" t="n">
        <f aca="false">IFERROR(VLOOKUP(Tabela3[[#This Row],[Servidor]],[1]plan1!b$1:#REF!,2,0),0)</f>
        <v>0</v>
      </c>
      <c r="C59" s="2" t="s">
        <v>88</v>
      </c>
      <c r="D59" s="2" t="n">
        <f aca="false">IFERROR(VLOOKUP(Tabela3[[#This Row],[Servidor]],[1]plan1!b$1:#REF!,3,0),0)</f>
        <v>0</v>
      </c>
      <c r="E59" s="2" t="n">
        <f aca="false">IFERROR(VLOOKUP(Tabela3[[#This Row],[Servidor]],[1]plan1!b$1:#REF!,4,0),0)</f>
        <v>0</v>
      </c>
      <c r="F59" s="3" t="s">
        <v>11</v>
      </c>
    </row>
    <row r="60" customFormat="false" ht="13.8" hidden="true" customHeight="false" outlineLevel="0" collapsed="false">
      <c r="A60" s="13" t="n">
        <v>43891</v>
      </c>
      <c r="B60" s="14"/>
      <c r="C60" s="2" t="s">
        <v>7</v>
      </c>
    </row>
    <row r="61" customFormat="false" ht="13.8" hidden="true" customHeight="false" outlineLevel="0" collapsed="false">
      <c r="A61" s="13" t="n">
        <v>43922</v>
      </c>
      <c r="B61" s="14"/>
      <c r="C61" s="2" t="s">
        <v>7</v>
      </c>
    </row>
    <row r="62" customFormat="false" ht="13.8" hidden="true" customHeight="false" outlineLevel="0" collapsed="false">
      <c r="A62" s="13" t="n">
        <v>43952</v>
      </c>
      <c r="B62" s="14"/>
      <c r="C62" s="2" t="s">
        <v>7</v>
      </c>
    </row>
    <row r="63" customFormat="false" ht="13.8" hidden="true" customHeight="false" outlineLevel="0" collapsed="false">
      <c r="A63" s="28" t="n">
        <v>44013</v>
      </c>
      <c r="B63" s="29" t="n">
        <f aca="false">IFERROR(VLOOKUP(Tabela3[[#This Row],[Servidor]],[1]plan1!b$1:#REF!,2,0),0)</f>
        <v>0</v>
      </c>
      <c r="C63" s="30" t="s">
        <v>89</v>
      </c>
      <c r="D63" s="30" t="n">
        <f aca="false">IFERROR(VLOOKUP(Tabela3[[#This Row],[Servidor]],[1]plan1!b$1:#REF!,3,0),0)</f>
        <v>0</v>
      </c>
      <c r="E63" s="30" t="n">
        <f aca="false">IFERROR(VLOOKUP(Tabela3[[#This Row],[Servidor]],[1]plan1!b$1:#REF!,4,0),0)</f>
        <v>0</v>
      </c>
      <c r="F63" s="30" t="s">
        <v>90</v>
      </c>
    </row>
    <row r="64" customFormat="false" ht="13.8" hidden="true" customHeight="false" outlineLevel="0" collapsed="false">
      <c r="A64" s="28" t="n">
        <v>44013</v>
      </c>
      <c r="B64" s="29" t="n">
        <f aca="false">IFERROR(VLOOKUP(Tabela3[[#This Row],[Servidor]],[1]plan1!b$1:#REF!,2,0),0)</f>
        <v>0</v>
      </c>
      <c r="C64" s="30" t="s">
        <v>91</v>
      </c>
      <c r="D64" s="30" t="n">
        <f aca="false">IFERROR(VLOOKUP(Tabela3[[#This Row],[Servidor]],[1]plan1!b$1:#REF!,3,0),0)</f>
        <v>0</v>
      </c>
      <c r="E64" s="30" t="n">
        <f aca="false">IFERROR(VLOOKUP(Tabela3[[#This Row],[Servidor]],[1]plan1!b$1:#REF!,4,0),0)</f>
        <v>0</v>
      </c>
      <c r="F64" s="30" t="s">
        <v>90</v>
      </c>
    </row>
    <row r="65" customFormat="false" ht="13.8" hidden="true" customHeight="false" outlineLevel="0" collapsed="false">
      <c r="A65" s="31" t="n">
        <v>44013</v>
      </c>
      <c r="B65" s="32" t="n">
        <f aca="false">IFERROR(VLOOKUP(Tabela3[[#This Row],[Servidor]],[1]plan1!b$1:#REF!,2,0),0)</f>
        <v>0</v>
      </c>
      <c r="C65" s="33" t="s">
        <v>92</v>
      </c>
      <c r="D65" s="33" t="n">
        <f aca="false">IFERROR(VLOOKUP(Tabela3[[#This Row],[Servidor]],[1]plan1!b$1:#REF!,3,0),0)</f>
        <v>0</v>
      </c>
      <c r="E65" s="33" t="n">
        <f aca="false">IFERROR(VLOOKUP(Tabela3[[#This Row],[Servidor]],[1]plan1!b$1:#REF!,4,0),0)</f>
        <v>0</v>
      </c>
      <c r="F65" s="33" t="s">
        <v>90</v>
      </c>
    </row>
    <row r="66" customFormat="false" ht="13.8" hidden="true" customHeight="false" outlineLevel="0" collapsed="false">
      <c r="A66" s="13" t="n">
        <v>44044</v>
      </c>
      <c r="B66" s="14" t="n">
        <f aca="false">IFERROR(VLOOKUP(Tabela3[[#This Row],[Servidor]],[1]plan1!b$1:#REF!,2,0),0)</f>
        <v>0</v>
      </c>
      <c r="C66" s="2" t="s">
        <v>93</v>
      </c>
      <c r="D66" s="2" t="n">
        <f aca="false">IFERROR(VLOOKUP(Tabela3[[#This Row],[Servidor]],[1]plan1!b$1:#REF!,3,0),0)</f>
        <v>0</v>
      </c>
      <c r="E66" s="2" t="n">
        <f aca="false">IFERROR(VLOOKUP(Tabela3[[#This Row],[Servidor]],[1]plan1!b$1:#REF!,4,0),0)</f>
        <v>0</v>
      </c>
      <c r="F66" s="34" t="s">
        <v>90</v>
      </c>
    </row>
    <row r="67" customFormat="false" ht="13.8" hidden="true" customHeight="false" outlineLevel="0" collapsed="false">
      <c r="A67" s="13" t="n">
        <v>44044</v>
      </c>
      <c r="B67" s="14" t="n">
        <f aca="false">IFERROR(VLOOKUP(Tabela3[[#This Row],[Servidor]],[1]plan1!b$1:#REF!,2,0),0)</f>
        <v>0</v>
      </c>
      <c r="C67" s="2" t="s">
        <v>94</v>
      </c>
      <c r="D67" s="2" t="n">
        <f aca="false">IFERROR(VLOOKUP(Tabela3[[#This Row],[Servidor]],[1]plan1!b$1:#REF!,3,0),0)</f>
        <v>0</v>
      </c>
      <c r="E67" s="2" t="n">
        <f aca="false">IFERROR(VLOOKUP(Tabela3[[#This Row],[Servidor]],[1]plan1!b$1:#REF!,4,0),0)</f>
        <v>0</v>
      </c>
      <c r="F67" s="3" t="s">
        <v>11</v>
      </c>
    </row>
    <row r="68" customFormat="false" ht="13.8" hidden="true" customHeight="false" outlineLevel="0" collapsed="false">
      <c r="A68" s="28" t="n">
        <v>44075</v>
      </c>
      <c r="B68" s="29" t="n">
        <f aca="false">IFERROR(VLOOKUP(Tabela3[[#This Row],[Servidor]],[1]plan1!b$1:#REF!,2,0),0)</f>
        <v>0</v>
      </c>
      <c r="C68" s="30" t="s">
        <v>95</v>
      </c>
      <c r="D68" s="30" t="n">
        <f aca="false">IFERROR(VLOOKUP(Tabela3[[#This Row],[Servidor]],[1]plan1!b$1:#REF!,3,0),0)</f>
        <v>0</v>
      </c>
      <c r="E68" s="30" t="n">
        <f aca="false">IFERROR(VLOOKUP(Tabela3[[#This Row],[Servidor]],[1]plan1!b$1:#REF!,4,0),0)</f>
        <v>0</v>
      </c>
      <c r="F68" s="30" t="s">
        <v>11</v>
      </c>
    </row>
    <row r="69" customFormat="false" ht="13.8" hidden="true" customHeight="false" outlineLevel="0" collapsed="false">
      <c r="A69" s="28" t="n">
        <v>44075</v>
      </c>
      <c r="B69" s="29" t="n">
        <f aca="false">IFERROR(VLOOKUP(Tabela3[[#This Row],[Servidor]],[1]plan1!b$1:#REF!,2,0),0)</f>
        <v>0</v>
      </c>
      <c r="C69" s="30" t="s">
        <v>96</v>
      </c>
      <c r="D69" s="30" t="n">
        <f aca="false">IFERROR(VLOOKUP(Tabela3[[#This Row],[Servidor]],[1]plan1!b$1:#REF!,3,0),0)</f>
        <v>0</v>
      </c>
      <c r="E69" s="30" t="n">
        <f aca="false">IFERROR(VLOOKUP(Tabela3[[#This Row],[Servidor]],[1]plan1!b$1:#REF!,4,0),0)</f>
        <v>0</v>
      </c>
      <c r="F69" s="30" t="s">
        <v>11</v>
      </c>
    </row>
    <row r="70" customFormat="false" ht="13.8" hidden="true" customHeight="false" outlineLevel="0" collapsed="false">
      <c r="A70" s="31" t="n">
        <v>44075</v>
      </c>
      <c r="B70" s="32" t="n">
        <f aca="false">IFERROR(VLOOKUP(Tabela3[[#This Row],[Servidor]],[1]plan1!b$1:#REF!,2,0),0)</f>
        <v>0</v>
      </c>
      <c r="C70" s="33" t="s">
        <v>97</v>
      </c>
      <c r="D70" s="33" t="n">
        <f aca="false">IFERROR(VLOOKUP(Tabela3[[#This Row],[Servidor]],[1]plan1!b$1:#REF!,3,0),0)</f>
        <v>0</v>
      </c>
      <c r="E70" s="33" t="n">
        <f aca="false">IFERROR(VLOOKUP(Tabela3[[#This Row],[Servidor]],[1]plan1!b$1:#REF!,4,0),0)</f>
        <v>0</v>
      </c>
      <c r="F70" s="33" t="s">
        <v>90</v>
      </c>
    </row>
    <row r="71" customFormat="false" ht="13.8" hidden="true" customHeight="false" outlineLevel="0" collapsed="false">
      <c r="A71" s="20" t="n">
        <v>44105</v>
      </c>
      <c r="B71" s="21" t="n">
        <f aca="false">IFERROR(VLOOKUP(Tabela3[[#This Row],[Servidor]],[1]plan1!b$1:#REF!,2,0),0)</f>
        <v>0</v>
      </c>
      <c r="C71" s="22" t="s">
        <v>98</v>
      </c>
      <c r="D71" s="35" t="n">
        <f aca="false">IFERROR(VLOOKUP(Tabela3[[#This Row],[Servidor]],[1]plan1!b$1:#REF!,3,0),0)</f>
        <v>0</v>
      </c>
      <c r="E71" s="35" t="n">
        <f aca="false">IFERROR(VLOOKUP(Tabela3[[#This Row],[Servidor]],[1]plan1!b$1:#REF!,4,0),0)</f>
        <v>0</v>
      </c>
      <c r="F71" s="36" t="s">
        <v>90</v>
      </c>
    </row>
    <row r="72" customFormat="false" ht="13.8" hidden="true" customHeight="false" outlineLevel="0" collapsed="false">
      <c r="A72" s="15" t="n">
        <v>44105</v>
      </c>
      <c r="B72" s="16" t="n">
        <f aca="false">IFERROR(VLOOKUP(Tabela3[[#This Row],[Servidor]],[1]plan1!b$1:#REF!,2,0),0)</f>
        <v>0</v>
      </c>
      <c r="C72" s="17" t="s">
        <v>99</v>
      </c>
      <c r="D72" s="23" t="n">
        <f aca="false">IFERROR(VLOOKUP(Tabela3[[#This Row],[Servidor]],[1]plan1!b$1:#REF!,3,0),0)</f>
        <v>0</v>
      </c>
      <c r="E72" s="23" t="n">
        <f aca="false">IFERROR(VLOOKUP(Tabela3[[#This Row],[Servidor]],[1]plan1!b$1:#REF!,4,0),0)</f>
        <v>0</v>
      </c>
      <c r="F72" s="30" t="s">
        <v>90</v>
      </c>
    </row>
    <row r="73" customFormat="false" ht="13.8" hidden="true" customHeight="false" outlineLevel="0" collapsed="false">
      <c r="A73" s="15" t="n">
        <v>44105</v>
      </c>
      <c r="B73" s="16" t="n">
        <f aca="false">IFERROR(VLOOKUP(Tabela3[[#This Row],[Servidor]],[1]plan1!b$1:#REF!,2,0),0)</f>
        <v>0</v>
      </c>
      <c r="C73" s="17" t="s">
        <v>93</v>
      </c>
      <c r="D73" s="23" t="n">
        <f aca="false">IFERROR(VLOOKUP(Tabela3[[#This Row],[Servidor]],[1]plan1!b$1:#REF!,3,0),0)</f>
        <v>0</v>
      </c>
      <c r="E73" s="23" t="n">
        <f aca="false">IFERROR(VLOOKUP(Tabela3[[#This Row],[Servidor]],[1]plan1!b$1:#REF!,4,0),0)</f>
        <v>0</v>
      </c>
      <c r="F73" s="30" t="s">
        <v>27</v>
      </c>
    </row>
    <row r="74" customFormat="false" ht="13.8" hidden="true" customHeight="false" outlineLevel="0" collapsed="false">
      <c r="A74" s="15" t="n">
        <v>44105</v>
      </c>
      <c r="B74" s="16" t="n">
        <f aca="false">IFERROR(VLOOKUP(Tabela3[[#This Row],[Servidor]],[1]plan1!b$1:#REF!,2,0),0)</f>
        <v>0</v>
      </c>
      <c r="C74" s="17" t="s">
        <v>100</v>
      </c>
      <c r="D74" s="23" t="n">
        <f aca="false">IFERROR(VLOOKUP(Tabela3[[#This Row],[Servidor]],[1]plan1!b$1:#REF!,3,0),0)</f>
        <v>0</v>
      </c>
      <c r="E74" s="23" t="n">
        <f aca="false">IFERROR(VLOOKUP(Tabela3[[#This Row],[Servidor]],[1]plan1!b$1:#REF!,4,0),0)</f>
        <v>0</v>
      </c>
      <c r="F74" s="30" t="s">
        <v>11</v>
      </c>
    </row>
    <row r="75" customFormat="false" ht="13.8" hidden="true" customHeight="false" outlineLevel="0" collapsed="false">
      <c r="A75" s="18" t="n">
        <v>44105</v>
      </c>
      <c r="B75" s="19" t="n">
        <f aca="false">IFERROR(VLOOKUP(Tabela3[[#This Row],[Servidor]],[1]plan1!b$1:#REF!,2,0),0)</f>
        <v>0</v>
      </c>
      <c r="C75" s="12" t="s">
        <v>97</v>
      </c>
      <c r="D75" s="37" t="n">
        <f aca="false">IFERROR(VLOOKUP(Tabela3[[#This Row],[Servidor]],[1]plan1!b$1:#REF!,3,0),0)</f>
        <v>0</v>
      </c>
      <c r="E75" s="37" t="n">
        <f aca="false">IFERROR(VLOOKUP(Tabela3[[#This Row],[Servidor]],[1]plan1!b$1:#REF!,4,0),0)</f>
        <v>0</v>
      </c>
      <c r="F75" s="33" t="s">
        <v>90</v>
      </c>
    </row>
    <row r="76" customFormat="false" ht="13.8" hidden="true" customHeight="false" outlineLevel="0" collapsed="false">
      <c r="A76" s="38" t="n">
        <v>44197</v>
      </c>
      <c r="B76" s="39" t="n">
        <v>40558</v>
      </c>
      <c r="C76" s="36" t="s">
        <v>101</v>
      </c>
      <c r="D76" s="36" t="n">
        <f aca="false">IFERROR(VLOOKUP(Tabela3[[#This Row],[Servidor]],[1]plan1!b$1:#REF!,3,0),0)</f>
        <v>0</v>
      </c>
      <c r="E76" s="36" t="n">
        <f aca="false">IFERROR(VLOOKUP(Tabela3[[#This Row],[Servidor]],[1]plan1!b$1:#REF!,4,0),0)</f>
        <v>0</v>
      </c>
      <c r="F76" s="36" t="s">
        <v>90</v>
      </c>
    </row>
    <row r="77" customFormat="false" ht="13.8" hidden="true" customHeight="false" outlineLevel="0" collapsed="false">
      <c r="A77" s="28" t="n">
        <v>44197</v>
      </c>
      <c r="B77" s="29" t="n">
        <f aca="false">IFERROR(VLOOKUP(Tabela3[[#This Row],[Servidor]],[1]plan1!b$1:#REF!,2,0),0)</f>
        <v>0</v>
      </c>
      <c r="C77" s="30" t="s">
        <v>102</v>
      </c>
      <c r="D77" s="30" t="n">
        <f aca="false">IFERROR(VLOOKUP(Tabela3[[#This Row],[Servidor]],[1]plan1!b$1:#REF!,3,0),0)</f>
        <v>0</v>
      </c>
      <c r="E77" s="30" t="n">
        <f aca="false">IFERROR(VLOOKUP(Tabela3[[#This Row],[Servidor]],[1]plan1!b$1:#REF!,4,0),0)</f>
        <v>0</v>
      </c>
      <c r="F77" s="30" t="s">
        <v>103</v>
      </c>
    </row>
    <row r="78" customFormat="false" ht="13.8" hidden="true" customHeight="false" outlineLevel="0" collapsed="false">
      <c r="A78" s="28" t="n">
        <v>44197</v>
      </c>
      <c r="B78" s="29" t="n">
        <f aca="false">IFERROR(VLOOKUP(Tabela3[[#This Row],[Servidor]],[1]plan1!b$1:#REF!,2,0),0)</f>
        <v>0</v>
      </c>
      <c r="C78" s="30" t="s">
        <v>104</v>
      </c>
      <c r="D78" s="30" t="n">
        <f aca="false">IFERROR(VLOOKUP(Tabela3[[#This Row],[Servidor]],[1]plan1!b$1:#REF!,3,0),0)</f>
        <v>0</v>
      </c>
      <c r="E78" s="30" t="n">
        <f aca="false">IFERROR(VLOOKUP(Tabela3[[#This Row],[Servidor]],[1]plan1!b$1:#REF!,4,0),0)</f>
        <v>0</v>
      </c>
      <c r="F78" s="30" t="s">
        <v>90</v>
      </c>
    </row>
    <row r="79" customFormat="false" ht="13.8" hidden="true" customHeight="false" outlineLevel="0" collapsed="false">
      <c r="A79" s="28" t="n">
        <v>44197</v>
      </c>
      <c r="B79" s="29" t="n">
        <f aca="false">IFERROR(VLOOKUP(Tabela3[[#This Row],[Servidor]],[1]plan1!b$1:#REF!,2,0),0)</f>
        <v>0</v>
      </c>
      <c r="C79" s="30" t="s">
        <v>105</v>
      </c>
      <c r="D79" s="30" t="n">
        <f aca="false">IFERROR(VLOOKUP(Tabela3[[#This Row],[Servidor]],[1]plan1!b$1:#REF!,3,0),0)</f>
        <v>0</v>
      </c>
      <c r="E79" s="30" t="n">
        <f aca="false">IFERROR(VLOOKUP(Tabela3[[#This Row],[Servidor]],[1]plan1!b$1:#REF!,4,0),0)</f>
        <v>0</v>
      </c>
      <c r="F79" s="30" t="s">
        <v>90</v>
      </c>
    </row>
    <row r="80" customFormat="false" ht="13.8" hidden="true" customHeight="false" outlineLevel="0" collapsed="false">
      <c r="A80" s="31" t="n">
        <v>44197</v>
      </c>
      <c r="B80" s="32" t="n">
        <v>40520</v>
      </c>
      <c r="C80" s="33" t="s">
        <v>106</v>
      </c>
      <c r="D80" s="33" t="s">
        <v>107</v>
      </c>
      <c r="E80" s="33" t="s">
        <v>39</v>
      </c>
      <c r="F80" s="33" t="s">
        <v>90</v>
      </c>
    </row>
    <row r="81" customFormat="false" ht="13.8" hidden="true" customHeight="false" outlineLevel="0" collapsed="false">
      <c r="A81" s="38" t="n">
        <v>44228</v>
      </c>
      <c r="B81" s="39" t="n">
        <f aca="false">IFERROR(VLOOKUP(Tabela3[[#This Row],[Servidor]],[1]plan1!b$1:#REF!,2,0),0)</f>
        <v>0</v>
      </c>
      <c r="C81" s="36" t="s">
        <v>108</v>
      </c>
      <c r="D81" s="36" t="n">
        <f aca="false">IFERROR(VLOOKUP(Tabela3[[#This Row],[Servidor]],[1]plan1!b$1:#REF!,3,0),0)</f>
        <v>0</v>
      </c>
      <c r="E81" s="36" t="n">
        <f aca="false">IFERROR(VLOOKUP(Tabela3[[#This Row],[Servidor]],[1]plan1!b$1:#REF!,4,0),0)</f>
        <v>0</v>
      </c>
      <c r="F81" s="36" t="s">
        <v>11</v>
      </c>
    </row>
    <row r="82" customFormat="false" ht="13.8" hidden="true" customHeight="false" outlineLevel="0" collapsed="false">
      <c r="A82" s="28" t="n">
        <v>44228</v>
      </c>
      <c r="B82" s="29" t="n">
        <f aca="false">IFERROR(VLOOKUP(Tabela3[[#This Row],[Servidor]],[1]plan1!b$1:#REF!,2,0),0)</f>
        <v>0</v>
      </c>
      <c r="C82" s="30" t="s">
        <v>109</v>
      </c>
      <c r="D82" s="30" t="n">
        <f aca="false">IFERROR(VLOOKUP(Tabela3[[#This Row],[Servidor]],[1]plan1!b$1:#REF!,3,0),0)</f>
        <v>0</v>
      </c>
      <c r="E82" s="30" t="n">
        <f aca="false">IFERROR(VLOOKUP(Tabela3[[#This Row],[Servidor]],[1]plan1!b$1:#REF!,4,0),0)</f>
        <v>0</v>
      </c>
      <c r="F82" s="30" t="s">
        <v>11</v>
      </c>
    </row>
    <row r="83" customFormat="false" ht="13.8" hidden="true" customHeight="false" outlineLevel="0" collapsed="false">
      <c r="A83" s="28" t="n">
        <v>44228</v>
      </c>
      <c r="B83" s="29" t="n">
        <f aca="false">IFERROR(VLOOKUP(Tabela3[[#This Row],[Servidor]],[1]plan1!b$1:#REF!,2,0),0)</f>
        <v>0</v>
      </c>
      <c r="C83" s="30" t="s">
        <v>101</v>
      </c>
      <c r="D83" s="30" t="n">
        <f aca="false">IFERROR(VLOOKUP(Tabela3[[#This Row],[Servidor]],[1]plan1!b$1:#REF!,3,0),0)</f>
        <v>0</v>
      </c>
      <c r="E83" s="30" t="n">
        <f aca="false">IFERROR(VLOOKUP(Tabela3[[#This Row],[Servidor]],[1]plan1!b$1:#REF!,4,0),0)</f>
        <v>0</v>
      </c>
      <c r="F83" s="30" t="s">
        <v>90</v>
      </c>
    </row>
    <row r="84" customFormat="false" ht="13.8" hidden="true" customHeight="false" outlineLevel="0" collapsed="false">
      <c r="A84" s="31" t="n">
        <v>44228</v>
      </c>
      <c r="B84" s="32" t="n">
        <f aca="false">IFERROR(VLOOKUP(Tabela3[[#This Row],[Servidor]],[1]plan1!b$1:#REF!,2,0),0)</f>
        <v>0</v>
      </c>
      <c r="C84" s="33" t="s">
        <v>110</v>
      </c>
      <c r="D84" s="33" t="n">
        <f aca="false">IFERROR(VLOOKUP(Tabela3[[#This Row],[Servidor]],[1]plan1!b$1:#REF!,3,0),0)</f>
        <v>0</v>
      </c>
      <c r="E84" s="33" t="n">
        <f aca="false">IFERROR(VLOOKUP(Tabela3[[#This Row],[Servidor]],[1]plan1!b$1:#REF!,4,0),0)</f>
        <v>0</v>
      </c>
      <c r="F84" s="33" t="s">
        <v>11</v>
      </c>
    </row>
    <row r="85" customFormat="false" ht="13.8" hidden="true" customHeight="false" outlineLevel="0" collapsed="false">
      <c r="A85" s="38" t="n">
        <v>44256</v>
      </c>
      <c r="B85" s="39" t="n">
        <f aca="false">IFERROR(VLOOKUP(Tabela3[[#This Row],[Servidor]],[1]plan1!b$1:#REF!,2,0),0)</f>
        <v>0</v>
      </c>
      <c r="C85" s="36" t="s">
        <v>111</v>
      </c>
      <c r="D85" s="36" t="n">
        <f aca="false">IFERROR(VLOOKUP(Tabela3[[#This Row],[Servidor]],[1]plan1!b$1:#REF!,3,0),0)</f>
        <v>0</v>
      </c>
      <c r="E85" s="36" t="n">
        <f aca="false">IFERROR(VLOOKUP(Tabela3[[#This Row],[Servidor]],[1]plan1!b$1:#REF!,4,0),0)</f>
        <v>0</v>
      </c>
      <c r="F85" s="36" t="s">
        <v>11</v>
      </c>
    </row>
    <row r="86" customFormat="false" ht="13.8" hidden="true" customHeight="false" outlineLevel="0" collapsed="false">
      <c r="A86" s="28" t="n">
        <v>44256</v>
      </c>
      <c r="B86" s="29" t="n">
        <f aca="false">IFERROR(VLOOKUP(Tabela3[[#This Row],[Servidor]],[1]plan1!b$1:#REF!,2,0),0)</f>
        <v>0</v>
      </c>
      <c r="C86" s="30" t="s">
        <v>112</v>
      </c>
      <c r="D86" s="30" t="n">
        <f aca="false">IFERROR(VLOOKUP(Tabela3[[#This Row],[Servidor]],[1]plan1!b$1:#REF!,3,0),0)</f>
        <v>0</v>
      </c>
      <c r="E86" s="30" t="n">
        <f aca="false">IFERROR(VLOOKUP(Tabela3[[#This Row],[Servidor]],[1]plan1!b$1:#REF!,4,0),0)</f>
        <v>0</v>
      </c>
      <c r="F86" s="30" t="s">
        <v>11</v>
      </c>
    </row>
    <row r="87" customFormat="false" ht="13.8" hidden="true" customHeight="false" outlineLevel="0" collapsed="false">
      <c r="A87" s="28" t="n">
        <v>44256</v>
      </c>
      <c r="B87" s="29" t="n">
        <f aca="false">IFERROR(VLOOKUP(Tabela3[[#This Row],[Servidor]],[1]plan1!b$1:#REF!,2,0),0)</f>
        <v>0</v>
      </c>
      <c r="C87" s="30" t="s">
        <v>113</v>
      </c>
      <c r="D87" s="30" t="s">
        <v>114</v>
      </c>
      <c r="E87" s="30" t="s">
        <v>39</v>
      </c>
      <c r="F87" s="30" t="s">
        <v>27</v>
      </c>
    </row>
    <row r="88" customFormat="false" ht="13.8" hidden="true" customHeight="false" outlineLevel="0" collapsed="false">
      <c r="A88" s="28" t="n">
        <v>44256</v>
      </c>
      <c r="B88" s="29" t="n">
        <f aca="false">IFERROR(VLOOKUP(Tabela3[[#This Row],[Servidor]],[1]plan1!b$1:#REF!,2,0),0)</f>
        <v>0</v>
      </c>
      <c r="C88" s="30" t="s">
        <v>115</v>
      </c>
      <c r="D88" s="30" t="n">
        <f aca="false">IFERROR(VLOOKUP(Tabela3[[#This Row],[Servidor]],[1]plan1!b$1:#REF!,3,0),0)</f>
        <v>0</v>
      </c>
      <c r="E88" s="30" t="n">
        <f aca="false">IFERROR(VLOOKUP(Tabela3[[#This Row],[Servidor]],[1]plan1!b$1:#REF!,4,0),0)</f>
        <v>0</v>
      </c>
      <c r="F88" s="30" t="s">
        <v>11</v>
      </c>
    </row>
    <row r="89" customFormat="false" ht="13.8" hidden="true" customHeight="false" outlineLevel="0" collapsed="false">
      <c r="A89" s="28" t="n">
        <v>44256</v>
      </c>
      <c r="B89" s="29" t="n">
        <f aca="false">IFERROR(VLOOKUP(Tabela3[[#This Row],[Servidor]],[1]plan1!b$1:#REF!,2,0),0)</f>
        <v>0</v>
      </c>
      <c r="C89" s="30" t="s">
        <v>116</v>
      </c>
      <c r="D89" s="30" t="n">
        <f aca="false">IFERROR(VLOOKUP(Tabela3[[#This Row],[Servidor]],[1]plan1!b$1:#REF!,3,0),0)</f>
        <v>0</v>
      </c>
      <c r="E89" s="30" t="n">
        <f aca="false">IFERROR(VLOOKUP(Tabela3[[#This Row],[Servidor]],[1]plan1!b$1:#REF!,4,0),0)</f>
        <v>0</v>
      </c>
      <c r="F89" s="30" t="s">
        <v>11</v>
      </c>
    </row>
    <row r="90" customFormat="false" ht="13.8" hidden="true" customHeight="false" outlineLevel="0" collapsed="false">
      <c r="A90" s="28" t="n">
        <v>44256</v>
      </c>
      <c r="B90" s="29" t="n">
        <f aca="false">IFERROR(VLOOKUP(Tabela3[[#This Row],[Servidor]],[1]plan1!b$1:#REF!,2,0),0)</f>
        <v>0</v>
      </c>
      <c r="C90" s="30" t="s">
        <v>117</v>
      </c>
      <c r="D90" s="30" t="n">
        <f aca="false">IFERROR(VLOOKUP(Tabela3[[#This Row],[Servidor]],[1]plan1!b$1:#REF!,3,0),0)</f>
        <v>0</v>
      </c>
      <c r="E90" s="30" t="n">
        <f aca="false">IFERROR(VLOOKUP(Tabela3[[#This Row],[Servidor]],[1]plan1!b$1:#REF!,4,0),0)</f>
        <v>0</v>
      </c>
      <c r="F90" s="30" t="s">
        <v>11</v>
      </c>
    </row>
    <row r="91" customFormat="false" ht="13.8" hidden="true" customHeight="false" outlineLevel="0" collapsed="false">
      <c r="A91" s="28" t="n">
        <v>44256</v>
      </c>
      <c r="B91" s="29" t="n">
        <f aca="false">IFERROR(VLOOKUP(Tabela3[[#This Row],[Servidor]],[1]plan1!b$1:#REF!,2,0),0)</f>
        <v>0</v>
      </c>
      <c r="C91" s="30" t="s">
        <v>118</v>
      </c>
      <c r="D91" s="30" t="n">
        <f aca="false">IFERROR(VLOOKUP(Tabela3[[#This Row],[Servidor]],[1]plan1!b$1:#REF!,3,0),0)</f>
        <v>0</v>
      </c>
      <c r="E91" s="30" t="n">
        <f aca="false">IFERROR(VLOOKUP(Tabela3[[#This Row],[Servidor]],[1]plan1!b$1:#REF!,4,0),0)</f>
        <v>0</v>
      </c>
      <c r="F91" s="30" t="s">
        <v>11</v>
      </c>
    </row>
    <row r="92" customFormat="false" ht="13.8" hidden="true" customHeight="false" outlineLevel="0" collapsed="false">
      <c r="A92" s="28" t="n">
        <v>44256</v>
      </c>
      <c r="B92" s="29" t="n">
        <f aca="false">IFERROR(VLOOKUP(Tabela3[[#This Row],[Servidor]],[1]plan1!b$1:#REF!,2,0),0)</f>
        <v>0</v>
      </c>
      <c r="C92" s="30" t="s">
        <v>119</v>
      </c>
      <c r="D92" s="30" t="n">
        <f aca="false">IFERROR(VLOOKUP(Tabela3[[#This Row],[Servidor]],[1]plan1!b$1:#REF!,3,0),0)</f>
        <v>0</v>
      </c>
      <c r="E92" s="30" t="n">
        <f aca="false">IFERROR(VLOOKUP(Tabela3[[#This Row],[Servidor]],[1]plan1!b$1:#REF!,4,0),0)</f>
        <v>0</v>
      </c>
      <c r="F92" s="30" t="s">
        <v>11</v>
      </c>
    </row>
    <row r="93" customFormat="false" ht="13.8" hidden="true" customHeight="false" outlineLevel="0" collapsed="false">
      <c r="A93" s="28" t="n">
        <v>44256</v>
      </c>
      <c r="B93" s="29" t="n">
        <f aca="false">IFERROR(VLOOKUP(Tabela3[[#This Row],[Servidor]],[1]plan1!b$1:#REF!,2,0),0)</f>
        <v>0</v>
      </c>
      <c r="C93" s="30" t="s">
        <v>120</v>
      </c>
      <c r="D93" s="30" t="n">
        <f aca="false">IFERROR(VLOOKUP(Tabela3[[#This Row],[Servidor]],[1]plan1!b$1:#REF!,3,0),0)</f>
        <v>0</v>
      </c>
      <c r="E93" s="30" t="n">
        <f aca="false">IFERROR(VLOOKUP(Tabela3[[#This Row],[Servidor]],[1]plan1!b$1:#REF!,4,0),0)</f>
        <v>0</v>
      </c>
      <c r="F93" s="30" t="s">
        <v>11</v>
      </c>
    </row>
    <row r="94" customFormat="false" ht="13.8" hidden="true" customHeight="false" outlineLevel="0" collapsed="false">
      <c r="A94" s="28" t="n">
        <v>44256</v>
      </c>
      <c r="B94" s="29" t="n">
        <f aca="false">IFERROR(VLOOKUP(Tabela3[[#This Row],[Servidor]],[1]plan1!b$1:#REF!,2,0),0)</f>
        <v>0</v>
      </c>
      <c r="C94" s="30" t="s">
        <v>121</v>
      </c>
      <c r="D94" s="30" t="n">
        <f aca="false">IFERROR(VLOOKUP(Tabela3[[#This Row],[Servidor]],[1]plan1!b$1:#REF!,3,0),0)</f>
        <v>0</v>
      </c>
      <c r="E94" s="30" t="n">
        <f aca="false">IFERROR(VLOOKUP(Tabela3[[#This Row],[Servidor]],[1]plan1!b$1:#REF!,4,0),0)</f>
        <v>0</v>
      </c>
      <c r="F94" s="30" t="s">
        <v>11</v>
      </c>
    </row>
    <row r="95" customFormat="false" ht="13.8" hidden="true" customHeight="false" outlineLevel="0" collapsed="false">
      <c r="A95" s="28" t="n">
        <v>44256</v>
      </c>
      <c r="B95" s="29" t="n">
        <f aca="false">IFERROR(VLOOKUP(Tabela3[[#This Row],[Servidor]],[1]plan1!b$1:#REF!,2,0),0)</f>
        <v>0</v>
      </c>
      <c r="C95" s="30" t="s">
        <v>122</v>
      </c>
      <c r="D95" s="30" t="s">
        <v>123</v>
      </c>
      <c r="E95" s="30" t="s">
        <v>39</v>
      </c>
      <c r="F95" s="30" t="s">
        <v>27</v>
      </c>
    </row>
    <row r="96" customFormat="false" ht="13.8" hidden="true" customHeight="false" outlineLevel="0" collapsed="false">
      <c r="A96" s="28" t="n">
        <v>44256</v>
      </c>
      <c r="B96" s="29" t="n">
        <f aca="false">IFERROR(VLOOKUP(Tabela3[[#This Row],[Servidor]],[1]plan1!b$1:#REF!,2,0),0)</f>
        <v>0</v>
      </c>
      <c r="C96" s="30" t="s">
        <v>101</v>
      </c>
      <c r="D96" s="30" t="n">
        <f aca="false">IFERROR(VLOOKUP(Tabela3[[#This Row],[Servidor]],[1]plan1!b$1:#REF!,3,0),0)</f>
        <v>0</v>
      </c>
      <c r="E96" s="30" t="n">
        <f aca="false">IFERROR(VLOOKUP(Tabela3[[#This Row],[Servidor]],[1]plan1!b$1:#REF!,4,0),0)</f>
        <v>0</v>
      </c>
      <c r="F96" s="30" t="s">
        <v>11</v>
      </c>
    </row>
    <row r="97" customFormat="false" ht="13.8" hidden="true" customHeight="false" outlineLevel="0" collapsed="false">
      <c r="A97" s="28" t="n">
        <v>44256</v>
      </c>
      <c r="B97" s="29" t="n">
        <f aca="false">IFERROR(VLOOKUP(Tabela3[[#This Row],[Servidor]],[1]plan1!b$1:#REF!,2,0),0)</f>
        <v>0</v>
      </c>
      <c r="C97" s="30" t="s">
        <v>124</v>
      </c>
      <c r="D97" s="30" t="n">
        <f aca="false">IFERROR(VLOOKUP(Tabela3[[#This Row],[Servidor]],[1]plan1!b$1:#REF!,3,0),0)</f>
        <v>0</v>
      </c>
      <c r="E97" s="30" t="n">
        <f aca="false">IFERROR(VLOOKUP(Tabela3[[#This Row],[Servidor]],[1]plan1!b$1:#REF!,4,0),0)</f>
        <v>0</v>
      </c>
      <c r="F97" s="30" t="s">
        <v>11</v>
      </c>
    </row>
    <row r="98" customFormat="false" ht="13.8" hidden="true" customHeight="false" outlineLevel="0" collapsed="false">
      <c r="A98" s="28" t="n">
        <v>44256</v>
      </c>
      <c r="B98" s="29" t="n">
        <f aca="false">IFERROR(VLOOKUP(Tabela3[[#This Row],[Servidor]],[1]plan1!b$1:#REF!,2,0),0)</f>
        <v>0</v>
      </c>
      <c r="C98" s="30" t="s">
        <v>125</v>
      </c>
      <c r="D98" s="30" t="n">
        <f aca="false">IFERROR(VLOOKUP(Tabela3[[#This Row],[Servidor]],[1]plan1!b$1:#REF!,3,0),0)</f>
        <v>0</v>
      </c>
      <c r="E98" s="30" t="n">
        <f aca="false">IFERROR(VLOOKUP(Tabela3[[#This Row],[Servidor]],[1]plan1!b$1:#REF!,4,0),0)</f>
        <v>0</v>
      </c>
      <c r="F98" s="30" t="s">
        <v>11</v>
      </c>
    </row>
    <row r="99" customFormat="false" ht="13.8" hidden="true" customHeight="false" outlineLevel="0" collapsed="false">
      <c r="A99" s="28" t="n">
        <v>44256</v>
      </c>
      <c r="B99" s="29" t="n">
        <f aca="false">IFERROR(VLOOKUP(Tabela3[[#This Row],[Servidor]],[1]plan1!b$1:#REF!,2,0),0)</f>
        <v>0</v>
      </c>
      <c r="C99" s="30" t="s">
        <v>126</v>
      </c>
      <c r="D99" s="30" t="n">
        <f aca="false">IFERROR(VLOOKUP(Tabela3[[#This Row],[Servidor]],[1]plan1!b$1:#REF!,3,0),0)</f>
        <v>0</v>
      </c>
      <c r="E99" s="30" t="n">
        <f aca="false">IFERROR(VLOOKUP(Tabela3[[#This Row],[Servidor]],[1]plan1!b$1:#REF!,4,0),0)</f>
        <v>0</v>
      </c>
      <c r="F99" s="30" t="s">
        <v>11</v>
      </c>
    </row>
    <row r="100" customFormat="false" ht="13.8" hidden="true" customHeight="false" outlineLevel="0" collapsed="false">
      <c r="A100" s="31" t="n">
        <v>44256</v>
      </c>
      <c r="B100" s="32" t="n">
        <f aca="false">IFERROR(VLOOKUP(Tabela3[[#This Row],[Servidor]],[1]plan1!b$1:#REF!,2,0),0)</f>
        <v>0</v>
      </c>
      <c r="C100" s="33" t="s">
        <v>127</v>
      </c>
      <c r="D100" s="33" t="n">
        <f aca="false">IFERROR(VLOOKUP(Tabela3[[#This Row],[Servidor]],[1]plan1!b$1:#REF!,3,0),0)</f>
        <v>0</v>
      </c>
      <c r="E100" s="33" t="n">
        <f aca="false">IFERROR(VLOOKUP(Tabela3[[#This Row],[Servidor]],[1]plan1!b$1:#REF!,4,0),0)</f>
        <v>0</v>
      </c>
      <c r="F100" s="33" t="s">
        <v>11</v>
      </c>
    </row>
    <row r="101" customFormat="false" ht="13.8" hidden="true" customHeight="false" outlineLevel="0" collapsed="false">
      <c r="A101" s="38" t="n">
        <v>44287</v>
      </c>
      <c r="B101" s="39" t="n">
        <f aca="false">IFERROR(VLOOKUP(Tabela3[[#This Row],[Servidor]],[1]plan1!b$1:#REF!,2,0),0)</f>
        <v>0</v>
      </c>
      <c r="C101" s="36" t="s">
        <v>128</v>
      </c>
      <c r="D101" s="36" t="n">
        <f aca="false">IFERROR(VLOOKUP(Tabela3[[#This Row],[Servidor]],[1]plan1!b$1:#REF!,3,0),0)</f>
        <v>0</v>
      </c>
      <c r="E101" s="36" t="n">
        <f aca="false">IFERROR(VLOOKUP(Tabela3[[#This Row],[Servidor]],[1]plan1!b$1:#REF!,4,0),0)</f>
        <v>0</v>
      </c>
      <c r="F101" s="36" t="s">
        <v>27</v>
      </c>
    </row>
    <row r="102" customFormat="false" ht="13.8" hidden="true" customHeight="false" outlineLevel="0" collapsed="false">
      <c r="A102" s="28" t="n">
        <v>44287</v>
      </c>
      <c r="B102" s="29" t="n">
        <f aca="false">IFERROR(VLOOKUP(Tabela3[[#This Row],[Servidor]],[1]plan1!b$1:#REF!,2,0),0)</f>
        <v>0</v>
      </c>
      <c r="C102" s="30" t="s">
        <v>129</v>
      </c>
      <c r="D102" s="30" t="n">
        <f aca="false">IFERROR(VLOOKUP(Tabela3[[#This Row],[Servidor]],[1]plan1!b$1:#REF!,3,0),0)</f>
        <v>0</v>
      </c>
      <c r="E102" s="30" t="n">
        <f aca="false">IFERROR(VLOOKUP(Tabela3[[#This Row],[Servidor]],[1]plan1!b$1:#REF!,4,0),0)</f>
        <v>0</v>
      </c>
      <c r="F102" s="30" t="s">
        <v>11</v>
      </c>
    </row>
    <row r="103" customFormat="false" ht="13.8" hidden="true" customHeight="false" outlineLevel="0" collapsed="false">
      <c r="A103" s="28" t="n">
        <v>44287</v>
      </c>
      <c r="B103" s="29" t="n">
        <f aca="false">IFERROR(VLOOKUP(Tabela3[[#This Row],[Servidor]],[1]plan1!b$1:#REF!,2,0),0)</f>
        <v>0</v>
      </c>
      <c r="C103" s="30" t="s">
        <v>130</v>
      </c>
      <c r="D103" s="30" t="n">
        <f aca="false">IFERROR(VLOOKUP(Tabela3[[#This Row],[Servidor]],[1]plan1!b$1:#REF!,3,0),0)</f>
        <v>0</v>
      </c>
      <c r="E103" s="30" t="n">
        <f aca="false">IFERROR(VLOOKUP(Tabela3[[#This Row],[Servidor]],[1]plan1!b$1:#REF!,4,0),0)</f>
        <v>0</v>
      </c>
      <c r="F103" s="30" t="s">
        <v>11</v>
      </c>
    </row>
    <row r="104" customFormat="false" ht="13.8" hidden="true" customHeight="false" outlineLevel="0" collapsed="false">
      <c r="A104" s="31" t="n">
        <v>44287</v>
      </c>
      <c r="B104" s="32" t="n">
        <f aca="false">IFERROR(VLOOKUP(Tabela3[[#This Row],[Servidor]],[1]plan1!b$1:#REF!,2,0),0)</f>
        <v>0</v>
      </c>
      <c r="C104" s="33" t="s">
        <v>131</v>
      </c>
      <c r="D104" s="33" t="n">
        <f aca="false">IFERROR(VLOOKUP(Tabela3[[#This Row],[Servidor]],[1]plan1!b$1:#REF!,3,0),0)</f>
        <v>0</v>
      </c>
      <c r="E104" s="33" t="n">
        <f aca="false">IFERROR(VLOOKUP(Tabela3[[#This Row],[Servidor]],[1]plan1!b$1:#REF!,4,0),0)</f>
        <v>0</v>
      </c>
      <c r="F104" s="33" t="s">
        <v>11</v>
      </c>
    </row>
    <row r="105" customFormat="false" ht="13.8" hidden="true" customHeight="false" outlineLevel="0" collapsed="false">
      <c r="A105" s="20" t="n">
        <v>44317</v>
      </c>
      <c r="B105" s="21" t="n">
        <f aca="false">IFERROR(VLOOKUP(Tabela3[[#This Row],[Servidor]],[1]plan1!b$1:#REF!,2,0),0)</f>
        <v>0</v>
      </c>
      <c r="C105" s="22" t="s">
        <v>132</v>
      </c>
      <c r="D105" s="35" t="n">
        <f aca="false">IFERROR(VLOOKUP(Tabela3[[#This Row],[Servidor]],[1]plan1!b$1:#REF!,3,0),0)</f>
        <v>0</v>
      </c>
      <c r="E105" s="35" t="n">
        <f aca="false">IFERROR(VLOOKUP(Tabela3[[#This Row],[Servidor]],[1]plan1!b$1:#REF!,4,0),0)</f>
        <v>0</v>
      </c>
      <c r="F105" s="22" t="s">
        <v>11</v>
      </c>
    </row>
    <row r="106" customFormat="false" ht="13.8" hidden="true" customHeight="false" outlineLevel="0" collapsed="false">
      <c r="A106" s="15" t="n">
        <v>44317</v>
      </c>
      <c r="B106" s="16" t="n">
        <f aca="false">IFERROR(VLOOKUP(Tabela3[[#This Row],[Servidor]],[1]plan1!b$1:#REF!,2,0),0)</f>
        <v>0</v>
      </c>
      <c r="C106" s="17" t="s">
        <v>133</v>
      </c>
      <c r="D106" s="23" t="n">
        <f aca="false">IFERROR(VLOOKUP(Tabela3[[#This Row],[Servidor]],[1]plan1!b$1:#REF!,3,0),0)</f>
        <v>0</v>
      </c>
      <c r="E106" s="23" t="n">
        <f aca="false">IFERROR(VLOOKUP(Tabela3[[#This Row],[Servidor]],[1]plan1!b$1:#REF!,4,0),0)</f>
        <v>0</v>
      </c>
      <c r="F106" s="17" t="s">
        <v>11</v>
      </c>
    </row>
    <row r="107" customFormat="false" ht="13.8" hidden="true" customHeight="false" outlineLevel="0" collapsed="false">
      <c r="A107" s="15" t="n">
        <v>44317</v>
      </c>
      <c r="B107" s="16" t="n">
        <f aca="false">IFERROR(VLOOKUP(Tabela3[[#This Row],[Servidor]],[1]plan1!b$1:#REF!,2,0),0)</f>
        <v>0</v>
      </c>
      <c r="C107" s="17" t="s">
        <v>134</v>
      </c>
      <c r="D107" s="23" t="n">
        <f aca="false">IFERROR(VLOOKUP(Tabela3[[#This Row],[Servidor]],[1]plan1!b$1:#REF!,3,0),0)</f>
        <v>0</v>
      </c>
      <c r="E107" s="23" t="n">
        <f aca="false">IFERROR(VLOOKUP(Tabela3[[#This Row],[Servidor]],[1]plan1!b$1:#REF!,4,0),0)</f>
        <v>0</v>
      </c>
      <c r="F107" s="17" t="s">
        <v>11</v>
      </c>
    </row>
    <row r="108" customFormat="false" ht="13.8" hidden="true" customHeight="false" outlineLevel="0" collapsed="false">
      <c r="A108" s="15" t="n">
        <v>44317</v>
      </c>
      <c r="B108" s="16" t="n">
        <f aca="false">IFERROR(VLOOKUP(Tabela3[[#This Row],[Servidor]],[1]plan1!b$1:#REF!,2,0),0)</f>
        <v>0</v>
      </c>
      <c r="C108" s="17" t="s">
        <v>135</v>
      </c>
      <c r="D108" s="23" t="n">
        <f aca="false">IFERROR(VLOOKUP(Tabela3[[#This Row],[Servidor]],[1]plan1!b$1:#REF!,3,0),0)</f>
        <v>0</v>
      </c>
      <c r="E108" s="23" t="n">
        <f aca="false">IFERROR(VLOOKUP(Tabela3[[#This Row],[Servidor]],[1]plan1!b$1:#REF!,4,0),0)</f>
        <v>0</v>
      </c>
      <c r="F108" s="17" t="s">
        <v>11</v>
      </c>
    </row>
    <row r="109" customFormat="false" ht="13.8" hidden="true" customHeight="false" outlineLevel="0" collapsed="false">
      <c r="A109" s="15" t="n">
        <v>44317</v>
      </c>
      <c r="B109" s="16" t="n">
        <v>41565</v>
      </c>
      <c r="C109" s="17" t="s">
        <v>136</v>
      </c>
      <c r="D109" s="23" t="s">
        <v>137</v>
      </c>
      <c r="E109" s="23" t="s">
        <v>138</v>
      </c>
      <c r="F109" s="17" t="s">
        <v>11</v>
      </c>
    </row>
    <row r="110" customFormat="false" ht="13.8" hidden="true" customHeight="false" outlineLevel="0" collapsed="false">
      <c r="A110" s="18" t="n">
        <v>44317</v>
      </c>
      <c r="B110" s="19" t="n">
        <f aca="false">IFERROR(VLOOKUP(Tabela3[[#This Row],[Servidor]],[1]plan1!b$1:#REF!,2,0),0)</f>
        <v>0</v>
      </c>
      <c r="C110" s="12" t="s">
        <v>139</v>
      </c>
      <c r="D110" s="37" t="n">
        <f aca="false">IFERROR(VLOOKUP(Tabela3[[#This Row],[Servidor]],[1]plan1!b$1:#REF!,3,0),0)</f>
        <v>0</v>
      </c>
      <c r="E110" s="37" t="n">
        <f aca="false">IFERROR(VLOOKUP(Tabela3[[#This Row],[Servidor]],[1]plan1!b$1:#REF!,4,0),0)</f>
        <v>0</v>
      </c>
      <c r="F110" s="12" t="s">
        <v>11</v>
      </c>
    </row>
    <row r="111" customFormat="false" ht="13.8" hidden="true" customHeight="false" outlineLevel="0" collapsed="false">
      <c r="A111" s="20" t="n">
        <v>44348</v>
      </c>
      <c r="B111" s="21" t="n">
        <f aca="false">IFERROR(VLOOKUP(Tabela3[[#This Row],[Servidor]],[1]plan1!b$1:#REF!,2,0),0)</f>
        <v>0</v>
      </c>
      <c r="C111" s="22" t="s">
        <v>105</v>
      </c>
      <c r="D111" s="35" t="n">
        <f aca="false">IFERROR(VLOOKUP(Tabela3[[#This Row],[Servidor]],[1]plan1!b$1:#REF!,3,0),0)</f>
        <v>0</v>
      </c>
      <c r="E111" s="35" t="n">
        <f aca="false">IFERROR(VLOOKUP(Tabela3[[#This Row],[Servidor]],[1]plan1!b$1:#REF!,4,0),0)</f>
        <v>0</v>
      </c>
      <c r="F111" s="22" t="s">
        <v>11</v>
      </c>
    </row>
    <row r="112" customFormat="false" ht="13.8" hidden="true" customHeight="false" outlineLevel="0" collapsed="false">
      <c r="A112" s="15" t="n">
        <v>44348</v>
      </c>
      <c r="B112" s="16" t="n">
        <f aca="false">IFERROR(VLOOKUP(Tabela3[[#This Row],[Servidor]],[1]plan1!b$1:#REF!,2,0),0)</f>
        <v>0</v>
      </c>
      <c r="C112" s="17" t="s">
        <v>140</v>
      </c>
      <c r="D112" s="23" t="n">
        <f aca="false">IFERROR(VLOOKUP(Tabela3[[#This Row],[Servidor]],[1]plan1!b$1:#REF!,3,0),0)</f>
        <v>0</v>
      </c>
      <c r="E112" s="23" t="n">
        <f aca="false">IFERROR(VLOOKUP(Tabela3[[#This Row],[Servidor]],[1]plan1!b$1:#REF!,4,0),0)</f>
        <v>0</v>
      </c>
      <c r="F112" s="17" t="s">
        <v>27</v>
      </c>
    </row>
    <row r="113" customFormat="false" ht="13.8" hidden="true" customHeight="false" outlineLevel="0" collapsed="false">
      <c r="A113" s="18" t="n">
        <v>44348</v>
      </c>
      <c r="B113" s="19" t="n">
        <f aca="false">IFERROR(VLOOKUP(Tabela3[[#This Row],[Servidor]],[1]plan1!b$1:#REF!,2,0),0)</f>
        <v>0</v>
      </c>
      <c r="C113" s="12" t="s">
        <v>141</v>
      </c>
      <c r="D113" s="37" t="n">
        <f aca="false">IFERROR(VLOOKUP(Tabela3[[#This Row],[Servidor]],[1]plan1!b$1:#REF!,3,0),0)</f>
        <v>0</v>
      </c>
      <c r="E113" s="37" t="n">
        <f aca="false">IFERROR(VLOOKUP(Tabela3[[#This Row],[Servidor]],[1]plan1!b$1:#REF!,4,0),0)</f>
        <v>0</v>
      </c>
      <c r="F113" s="12" t="s">
        <v>27</v>
      </c>
    </row>
    <row r="114" customFormat="false" ht="13.8" hidden="true" customHeight="false" outlineLevel="0" collapsed="false">
      <c r="A114" s="20" t="n">
        <v>44378</v>
      </c>
      <c r="B114" s="21" t="n">
        <f aca="false">IFERROR(VLOOKUP(Tabela3[[#This Row],[Servidor]],[1]plan1!b$1:#REF!,2,0),0)</f>
        <v>0</v>
      </c>
      <c r="C114" s="22" t="s">
        <v>142</v>
      </c>
      <c r="D114" s="35" t="n">
        <f aca="false">IFERROR(VLOOKUP(Tabela3[[#This Row],[Servidor]],[1]plan1!b$1:#REF!,3,0),0)</f>
        <v>0</v>
      </c>
      <c r="E114" s="35" t="n">
        <f aca="false">IFERROR(VLOOKUP(Tabela3[[#This Row],[Servidor]],[1]plan1!b$1:#REF!,4,0),0)</f>
        <v>0</v>
      </c>
      <c r="F114" s="22" t="s">
        <v>11</v>
      </c>
    </row>
    <row r="115" customFormat="false" ht="13.8" hidden="true" customHeight="false" outlineLevel="0" collapsed="false">
      <c r="A115" s="15" t="n">
        <v>44378</v>
      </c>
      <c r="B115" s="16" t="n">
        <f aca="false">IFERROR(VLOOKUP(Tabela3[[#This Row],[Servidor]],[1]plan1!b$1:#REF!,2,0),0)</f>
        <v>0</v>
      </c>
      <c r="C115" s="17" t="s">
        <v>141</v>
      </c>
      <c r="D115" s="23" t="n">
        <f aca="false">IFERROR(VLOOKUP(Tabela3[[#This Row],[Servidor]],[1]plan1!b$1:#REF!,3,0),0)</f>
        <v>0</v>
      </c>
      <c r="E115" s="23" t="n">
        <f aca="false">IFERROR(VLOOKUP(Tabela3[[#This Row],[Servidor]],[1]plan1!b$1:#REF!,4,0),0)</f>
        <v>0</v>
      </c>
      <c r="F115" s="17" t="s">
        <v>90</v>
      </c>
    </row>
    <row r="116" customFormat="false" ht="13.8" hidden="true" customHeight="false" outlineLevel="0" collapsed="false">
      <c r="A116" s="15" t="n">
        <v>44378</v>
      </c>
      <c r="B116" s="16" t="n">
        <f aca="false">IFERROR(VLOOKUP(Tabela3[[#This Row],[Servidor]],[1]plan1!b$1:#REF!,2,0),0)</f>
        <v>0</v>
      </c>
      <c r="C116" s="17" t="s">
        <v>141</v>
      </c>
      <c r="D116" s="23" t="n">
        <f aca="false">IFERROR(VLOOKUP(Tabela3[[#This Row],[Servidor]],[1]plan1!b$1:#REF!,3,0),0)</f>
        <v>0</v>
      </c>
      <c r="E116" s="23" t="n">
        <f aca="false">IFERROR(VLOOKUP(Tabela3[[#This Row],[Servidor]],[1]plan1!b$1:#REF!,4,0),0)</f>
        <v>0</v>
      </c>
      <c r="F116" s="17" t="s">
        <v>27</v>
      </c>
    </row>
    <row r="117" customFormat="false" ht="13.8" hidden="true" customHeight="false" outlineLevel="0" collapsed="false">
      <c r="A117" s="15" t="n">
        <v>44378</v>
      </c>
      <c r="B117" s="16" t="n">
        <f aca="false">IFERROR(VLOOKUP(Tabela3[[#This Row],[Servidor]],[1]plan1!b$1:#REF!,2,0),0)</f>
        <v>0</v>
      </c>
      <c r="C117" s="17" t="s">
        <v>143</v>
      </c>
      <c r="D117" s="23" t="n">
        <f aca="false">IFERROR(VLOOKUP(Tabela3[[#This Row],[Servidor]],[1]plan1!b$1:#REF!,3,0),0)</f>
        <v>0</v>
      </c>
      <c r="E117" s="23" t="n">
        <f aca="false">IFERROR(VLOOKUP(Tabela3[[#This Row],[Servidor]],[1]plan1!b$1:#REF!,4,0),0)</f>
        <v>0</v>
      </c>
      <c r="F117" s="17" t="s">
        <v>11</v>
      </c>
    </row>
    <row r="118" customFormat="false" ht="13.8" hidden="true" customHeight="false" outlineLevel="0" collapsed="false">
      <c r="A118" s="18" t="n">
        <v>44378</v>
      </c>
      <c r="B118" s="19" t="n">
        <f aca="false">IFERROR(VLOOKUP(Tabela3[[#This Row],[Servidor]],[1]plan1!b$1:#REF!,2,0),0)</f>
        <v>0</v>
      </c>
      <c r="C118" s="12" t="s">
        <v>144</v>
      </c>
      <c r="D118" s="37" t="n">
        <f aca="false">IFERROR(VLOOKUP(Tabela3[[#This Row],[Servidor]],[1]plan1!b$1:#REF!,3,0),0)</f>
        <v>0</v>
      </c>
      <c r="E118" s="37" t="n">
        <f aca="false">IFERROR(VLOOKUP(Tabela3[[#This Row],[Servidor]],[1]plan1!b$1:#REF!,4,0),0)</f>
        <v>0</v>
      </c>
      <c r="F118" s="12" t="s">
        <v>11</v>
      </c>
    </row>
    <row r="119" customFormat="false" ht="13.8" hidden="true" customHeight="false" outlineLevel="0" collapsed="false">
      <c r="A119" s="38" t="n">
        <v>44440</v>
      </c>
      <c r="B119" s="39" t="n">
        <f aca="false">IFERROR(VLOOKUP(Tabela3[[#This Row],[Servidor]],[1]plan1!b$1:#REF!,2,0),0)</f>
        <v>0</v>
      </c>
      <c r="C119" s="36" t="s">
        <v>145</v>
      </c>
      <c r="D119" s="36" t="n">
        <f aca="false">IFERROR(VLOOKUP(Tabela3[[#This Row],[Servidor]],[1]plan1!b$1:#REF!,3,0),0)</f>
        <v>0</v>
      </c>
      <c r="E119" s="36" t="n">
        <f aca="false">IFERROR(VLOOKUP(Tabela3[[#This Row],[Servidor]],[1]plan1!b$1:#REF!,4,0),0)</f>
        <v>0</v>
      </c>
      <c r="F119" s="36" t="s">
        <v>27</v>
      </c>
    </row>
    <row r="120" customFormat="false" ht="13.8" hidden="true" customHeight="false" outlineLevel="0" collapsed="false">
      <c r="A120" s="28" t="n">
        <v>44440</v>
      </c>
      <c r="B120" s="29" t="n">
        <f aca="false">IFERROR(VLOOKUP(Tabela3[[#This Row],[Servidor]],[1]plan1!b$1:#REF!,2,0),0)</f>
        <v>0</v>
      </c>
      <c r="C120" s="30" t="s">
        <v>145</v>
      </c>
      <c r="D120" s="30" t="n">
        <f aca="false">IFERROR(VLOOKUP(Tabela3[[#This Row],[Servidor]],[1]plan1!b$1:#REF!,3,0),0)</f>
        <v>0</v>
      </c>
      <c r="E120" s="30" t="n">
        <f aca="false">IFERROR(VLOOKUP(Tabela3[[#This Row],[Servidor]],[1]plan1!b$1:#REF!,4,0),0)</f>
        <v>0</v>
      </c>
      <c r="F120" s="30" t="s">
        <v>27</v>
      </c>
    </row>
    <row r="121" customFormat="false" ht="13.8" hidden="true" customHeight="false" outlineLevel="0" collapsed="false">
      <c r="A121" s="28" t="n">
        <v>44440</v>
      </c>
      <c r="B121" s="29" t="n">
        <f aca="false">IFERROR(VLOOKUP(Tabela3[[#This Row],[Servidor]],[1]plan1!b$1:#REF!,2,0),0)</f>
        <v>0</v>
      </c>
      <c r="C121" s="30" t="s">
        <v>146</v>
      </c>
      <c r="D121" s="30" t="n">
        <f aca="false">IFERROR(VLOOKUP(Tabela3[[#This Row],[Servidor]],[1]plan1!b$1:#REF!,3,0),0)</f>
        <v>0</v>
      </c>
      <c r="E121" s="30" t="n">
        <f aca="false">IFERROR(VLOOKUP(Tabela3[[#This Row],[Servidor]],[1]plan1!b$1:#REF!,4,0),0)</f>
        <v>0</v>
      </c>
      <c r="F121" s="30" t="s">
        <v>62</v>
      </c>
    </row>
    <row r="122" customFormat="false" ht="13.8" hidden="true" customHeight="false" outlineLevel="0" collapsed="false">
      <c r="A122" s="28" t="n">
        <v>44440</v>
      </c>
      <c r="B122" s="29" t="n">
        <f aca="false">IFERROR(VLOOKUP(Tabela3[[#This Row],[Servidor]],[1]plan1!b$1:#REF!,2,0),0)</f>
        <v>0</v>
      </c>
      <c r="C122" s="30" t="s">
        <v>147</v>
      </c>
      <c r="D122" s="30" t="n">
        <f aca="false">IFERROR(VLOOKUP(Tabela3[[#This Row],[Servidor]],[1]plan1!b$1:#REF!,3,0),0)</f>
        <v>0</v>
      </c>
      <c r="E122" s="30" t="n">
        <f aca="false">IFERROR(VLOOKUP(Tabela3[[#This Row],[Servidor]],[1]plan1!b$1:#REF!,4,0),0)</f>
        <v>0</v>
      </c>
      <c r="F122" s="30" t="s">
        <v>11</v>
      </c>
    </row>
    <row r="123" customFormat="false" ht="13.8" hidden="true" customHeight="false" outlineLevel="0" collapsed="false">
      <c r="A123" s="28" t="n">
        <v>44440</v>
      </c>
      <c r="B123" s="29" t="n">
        <f aca="false">IFERROR(VLOOKUP(Tabela3[[#This Row],[Servidor]],[1]plan1!b$1:#REF!,2,0),0)</f>
        <v>0</v>
      </c>
      <c r="C123" s="30" t="s">
        <v>148</v>
      </c>
      <c r="D123" s="30" t="n">
        <f aca="false">IFERROR(VLOOKUP(Tabela3[[#This Row],[Servidor]],[1]plan1!b$1:#REF!,3,0),0)</f>
        <v>0</v>
      </c>
      <c r="E123" s="30" t="n">
        <f aca="false">IFERROR(VLOOKUP(Tabela3[[#This Row],[Servidor]],[1]plan1!b$1:#REF!,4,0),0)</f>
        <v>0</v>
      </c>
      <c r="F123" s="30" t="s">
        <v>11</v>
      </c>
    </row>
    <row r="124" customFormat="false" ht="13.8" hidden="true" customHeight="false" outlineLevel="0" collapsed="false">
      <c r="A124" s="31" t="n">
        <v>44440</v>
      </c>
      <c r="B124" s="32" t="n">
        <f aca="false">IFERROR(VLOOKUP(Tabela3[[#This Row],[Servidor]],[1]plan1!b$1:#REF!,2,0),0)</f>
        <v>0</v>
      </c>
      <c r="C124" s="33" t="s">
        <v>149</v>
      </c>
      <c r="D124" s="33" t="n">
        <f aca="false">IFERROR(VLOOKUP(Tabela3[[#This Row],[Servidor]],[1]plan1!b$1:#REF!,3,0),0)</f>
        <v>0</v>
      </c>
      <c r="E124" s="33" t="n">
        <f aca="false">IFERROR(VLOOKUP(Tabela3[[#This Row],[Servidor]],[1]plan1!b$1:#REF!,4,0),0)</f>
        <v>0</v>
      </c>
      <c r="F124" s="33" t="s">
        <v>11</v>
      </c>
    </row>
    <row r="125" customFormat="false" ht="13.8" hidden="true" customHeight="false" outlineLevel="0" collapsed="false">
      <c r="A125" s="40" t="n">
        <v>44470</v>
      </c>
      <c r="B125" s="41" t="n">
        <f aca="false">IFERROR(VLOOKUP(Tabela3[[#This Row],[Servidor]],[1]plan1!b$1:#REF!,2,0),0)</f>
        <v>0</v>
      </c>
      <c r="C125" s="34" t="s">
        <v>150</v>
      </c>
      <c r="D125" s="34" t="n">
        <f aca="false">IFERROR(VLOOKUP(Tabela3[[#This Row],[Servidor]],[1]plan1!b$1:#REF!,3,0),0)</f>
        <v>0</v>
      </c>
      <c r="E125" s="34" t="n">
        <f aca="false">IFERROR(VLOOKUP(Tabela3[[#This Row],[Servidor]],[1]plan1!b$1:#REF!,4,0),0)</f>
        <v>0</v>
      </c>
      <c r="F125" s="34" t="s">
        <v>27</v>
      </c>
    </row>
    <row r="126" customFormat="false" ht="13.8" hidden="true" customHeight="false" outlineLevel="0" collapsed="false">
      <c r="A126" s="40" t="n">
        <v>43983</v>
      </c>
      <c r="B126" s="42" t="s">
        <v>7</v>
      </c>
      <c r="C126" s="34"/>
      <c r="D126" s="34"/>
      <c r="E126" s="34"/>
      <c r="F126" s="34"/>
    </row>
    <row r="127" customFormat="false" ht="13.8" hidden="true" customHeight="false" outlineLevel="0" collapsed="false">
      <c r="A127" s="40" t="n">
        <v>44136</v>
      </c>
      <c r="B127" s="42" t="s">
        <v>7</v>
      </c>
      <c r="C127" s="34"/>
      <c r="D127" s="34"/>
      <c r="E127" s="34"/>
      <c r="F127" s="34"/>
    </row>
    <row r="128" customFormat="false" ht="13.8" hidden="true" customHeight="false" outlineLevel="0" collapsed="false">
      <c r="A128" s="40" t="n">
        <v>44166</v>
      </c>
      <c r="B128" s="42" t="s">
        <v>7</v>
      </c>
      <c r="C128" s="34"/>
      <c r="D128" s="34"/>
      <c r="E128" s="34"/>
      <c r="F128" s="34"/>
    </row>
    <row r="129" customFormat="false" ht="13.8" hidden="true" customHeight="false" outlineLevel="0" collapsed="false">
      <c r="A129" s="40" t="n">
        <v>44470</v>
      </c>
      <c r="B129" s="42" t="n">
        <v>40441</v>
      </c>
      <c r="C129" s="34" t="s">
        <v>150</v>
      </c>
      <c r="D129" s="34" t="s">
        <v>151</v>
      </c>
      <c r="E129" s="34" t="s">
        <v>57</v>
      </c>
      <c r="F129" s="34" t="s">
        <v>27</v>
      </c>
    </row>
    <row r="130" customFormat="false" ht="13.8" hidden="true" customHeight="false" outlineLevel="0" collapsed="false">
      <c r="A130" s="40" t="n">
        <v>44501</v>
      </c>
      <c r="B130" s="42" t="n">
        <v>40441</v>
      </c>
      <c r="C130" s="34" t="s">
        <v>152</v>
      </c>
      <c r="D130" s="34" t="s">
        <v>153</v>
      </c>
      <c r="E130" s="34" t="s">
        <v>10</v>
      </c>
      <c r="F130" s="34" t="s">
        <v>11</v>
      </c>
    </row>
    <row r="131" customFormat="false" ht="13.8" hidden="true" customHeight="false" outlineLevel="0" collapsed="false">
      <c r="A131" s="40" t="n">
        <v>44501</v>
      </c>
      <c r="B131" s="42" t="n">
        <v>38749</v>
      </c>
      <c r="C131" s="34" t="s">
        <v>154</v>
      </c>
      <c r="D131" s="34" t="s">
        <v>155</v>
      </c>
      <c r="E131" s="34" t="s">
        <v>10</v>
      </c>
      <c r="F131" s="34" t="s">
        <v>11</v>
      </c>
    </row>
    <row r="132" customFormat="false" ht="13.8" hidden="true" customHeight="false" outlineLevel="0" collapsed="false">
      <c r="A132" s="40" t="n">
        <v>44531</v>
      </c>
      <c r="B132" s="42" t="n">
        <v>40513</v>
      </c>
      <c r="C132" s="34" t="s">
        <v>156</v>
      </c>
      <c r="D132" s="34" t="s">
        <v>157</v>
      </c>
      <c r="E132" s="34" t="s">
        <v>10</v>
      </c>
      <c r="F132" s="34" t="s">
        <v>11</v>
      </c>
    </row>
    <row r="133" customFormat="false" ht="13.8" hidden="true" customHeight="false" outlineLevel="0" collapsed="false">
      <c r="A133" s="40" t="n">
        <v>44531</v>
      </c>
      <c r="B133" s="42" t="n">
        <v>40506</v>
      </c>
      <c r="C133" s="34" t="s">
        <v>158</v>
      </c>
      <c r="D133" s="34" t="s">
        <v>159</v>
      </c>
      <c r="E133" s="34" t="s">
        <v>10</v>
      </c>
      <c r="F133" s="34" t="s">
        <v>11</v>
      </c>
    </row>
    <row r="134" customFormat="false" ht="13.8" hidden="true" customHeight="false" outlineLevel="0" collapsed="false">
      <c r="A134" s="40" t="n">
        <v>44531</v>
      </c>
      <c r="B134" s="42" t="n">
        <v>40472</v>
      </c>
      <c r="C134" s="34" t="s">
        <v>160</v>
      </c>
      <c r="D134" s="34" t="s">
        <v>161</v>
      </c>
      <c r="E134" s="34" t="s">
        <v>10</v>
      </c>
      <c r="F134" s="34" t="s">
        <v>11</v>
      </c>
    </row>
    <row r="135" customFormat="false" ht="13.8" hidden="true" customHeight="false" outlineLevel="0" collapsed="false">
      <c r="A135" s="40" t="n">
        <v>44531</v>
      </c>
      <c r="B135" s="42" t="n">
        <v>40520</v>
      </c>
      <c r="C135" s="34" t="s">
        <v>106</v>
      </c>
      <c r="D135" s="34" t="s">
        <v>107</v>
      </c>
      <c r="E135" s="34" t="s">
        <v>39</v>
      </c>
      <c r="F135" s="34" t="s">
        <v>27</v>
      </c>
    </row>
    <row r="136" customFormat="false" ht="13.8" hidden="true" customHeight="false" outlineLevel="0" collapsed="false">
      <c r="A136" s="40" t="n">
        <v>44531</v>
      </c>
      <c r="B136" s="42" t="n">
        <v>37165</v>
      </c>
      <c r="C136" s="34" t="s">
        <v>162</v>
      </c>
      <c r="D136" s="34" t="s">
        <v>163</v>
      </c>
      <c r="E136" s="34" t="s">
        <v>10</v>
      </c>
      <c r="F136" s="34" t="s">
        <v>11</v>
      </c>
    </row>
    <row r="137" customFormat="false" ht="13.8" hidden="true" customHeight="false" outlineLevel="0" collapsed="false">
      <c r="A137" s="40" t="n">
        <v>44562</v>
      </c>
      <c r="B137" s="42" t="n">
        <v>40517</v>
      </c>
      <c r="C137" s="34" t="s">
        <v>164</v>
      </c>
      <c r="D137" s="34" t="s">
        <v>165</v>
      </c>
      <c r="E137" s="34" t="s">
        <v>166</v>
      </c>
      <c r="F137" s="34" t="s">
        <v>27</v>
      </c>
    </row>
    <row r="138" customFormat="false" ht="13.8" hidden="true" customHeight="false" outlineLevel="0" collapsed="false">
      <c r="A138" s="40" t="n">
        <v>44593</v>
      </c>
      <c r="B138" s="42" t="n">
        <v>40556</v>
      </c>
      <c r="C138" s="34" t="s">
        <v>167</v>
      </c>
      <c r="D138" s="34" t="s">
        <v>168</v>
      </c>
      <c r="E138" s="34" t="s">
        <v>10</v>
      </c>
      <c r="F138" s="34" t="s">
        <v>11</v>
      </c>
    </row>
    <row r="139" customFormat="false" ht="13.8" hidden="true" customHeight="false" outlineLevel="0" collapsed="false">
      <c r="A139" s="40" t="n">
        <v>44593</v>
      </c>
      <c r="B139" s="42" t="n">
        <v>40455</v>
      </c>
      <c r="C139" s="34" t="s">
        <v>169</v>
      </c>
      <c r="D139" s="34" t="s">
        <v>170</v>
      </c>
      <c r="E139" s="34" t="s">
        <v>171</v>
      </c>
      <c r="F139" s="34" t="s">
        <v>11</v>
      </c>
    </row>
    <row r="140" customFormat="false" ht="13.8" hidden="true" customHeight="false" outlineLevel="0" collapsed="false">
      <c r="A140" s="40" t="n">
        <v>44593</v>
      </c>
      <c r="B140" s="42" t="n">
        <v>40441</v>
      </c>
      <c r="C140" s="34" t="s">
        <v>172</v>
      </c>
      <c r="D140" s="34" t="s">
        <v>173</v>
      </c>
      <c r="E140" s="34" t="s">
        <v>10</v>
      </c>
      <c r="F140" s="34" t="s">
        <v>11</v>
      </c>
    </row>
    <row r="141" s="27" customFormat="true" ht="26.85" hidden="false" customHeight="true" outlineLevel="0" collapsed="false">
      <c r="A141" s="43" t="n">
        <v>45323</v>
      </c>
      <c r="B141" s="44" t="n">
        <v>43313</v>
      </c>
      <c r="C141" s="45" t="s">
        <v>174</v>
      </c>
      <c r="D141" s="46" t="s">
        <v>175</v>
      </c>
      <c r="E141" s="45" t="s">
        <v>10</v>
      </c>
      <c r="F141" s="47" t="s">
        <v>176</v>
      </c>
      <c r="G141" s="48"/>
      <c r="H141" s="48"/>
      <c r="I141" s="48"/>
      <c r="J141" s="48"/>
      <c r="K141" s="48"/>
      <c r="L141" s="48"/>
      <c r="M141" s="48"/>
      <c r="N141" s="48"/>
      <c r="O141" s="48"/>
      <c r="P141" s="48"/>
      <c r="Q141" s="48"/>
      <c r="R141" s="48"/>
      <c r="S141" s="48"/>
      <c r="T141" s="48"/>
      <c r="U141" s="48"/>
      <c r="V141" s="48"/>
      <c r="W141" s="48"/>
      <c r="X141" s="48"/>
      <c r="Y141" s="48"/>
      <c r="Z141" s="48"/>
      <c r="AA141" s="48"/>
      <c r="AB141" s="49"/>
      <c r="AC141" s="49"/>
      <c r="AD141" s="49"/>
      <c r="AE141" s="49"/>
      <c r="AF141" s="49"/>
      <c r="AG141" s="49"/>
      <c r="AH141" s="49"/>
      <c r="AI141" s="49"/>
      <c r="AJ141" s="49"/>
      <c r="AK141" s="49"/>
      <c r="AL141" s="49"/>
      <c r="AM141" s="49"/>
      <c r="AN141" s="49"/>
      <c r="AO141" s="49"/>
      <c r="AP141" s="49"/>
      <c r="AQ141" s="49"/>
      <c r="AR141" s="49"/>
      <c r="AS141" s="49"/>
      <c r="AT141" s="49"/>
      <c r="AU141" s="49"/>
      <c r="AV141" s="49"/>
      <c r="AW141" s="49"/>
      <c r="AX141" s="49"/>
      <c r="AY141" s="49"/>
      <c r="AZ141" s="49"/>
      <c r="BA141" s="49"/>
      <c r="BB141" s="49"/>
      <c r="BC141" s="49"/>
      <c r="BD141" s="49"/>
      <c r="BE141" s="49"/>
      <c r="BF141" s="49"/>
      <c r="BG141" s="49"/>
      <c r="BH141" s="49"/>
      <c r="BI141" s="49"/>
      <c r="BJ141" s="49"/>
      <c r="BK141" s="49"/>
      <c r="BL141" s="49"/>
      <c r="BM141" s="49"/>
      <c r="BN141" s="49"/>
      <c r="BO141" s="49"/>
      <c r="BP141" s="49"/>
      <c r="BQ141" s="49"/>
      <c r="BR141" s="49"/>
      <c r="BS141" s="49"/>
      <c r="BT141" s="49"/>
      <c r="BU141" s="49"/>
      <c r="BV141" s="49"/>
      <c r="BW141" s="49"/>
      <c r="BX141" s="49"/>
      <c r="BY141" s="49"/>
      <c r="BZ141" s="49"/>
      <c r="CA141" s="49"/>
      <c r="CB141" s="49"/>
      <c r="CC141" s="49"/>
      <c r="CD141" s="49"/>
      <c r="CE141" s="49"/>
      <c r="CF141" s="49"/>
      <c r="CG141" s="49"/>
      <c r="CH141" s="49"/>
      <c r="CI141" s="49"/>
      <c r="CJ141" s="49"/>
      <c r="CK141" s="49"/>
      <c r="CL141" s="49"/>
      <c r="CM141" s="49"/>
      <c r="CN141" s="49"/>
      <c r="CO141" s="49"/>
      <c r="CP141" s="49"/>
      <c r="CQ141" s="49"/>
      <c r="CR141" s="49"/>
      <c r="CS141" s="49"/>
      <c r="CT141" s="49"/>
      <c r="CU141" s="49"/>
      <c r="CV141" s="49"/>
      <c r="CW141" s="49"/>
      <c r="CX141" s="49"/>
      <c r="CY141" s="49"/>
      <c r="CZ141" s="49"/>
    </row>
    <row r="142" s="27" customFormat="true" ht="26.85" hidden="false" customHeight="true" outlineLevel="0" collapsed="false">
      <c r="A142" s="43" t="n">
        <v>45324</v>
      </c>
      <c r="B142" s="44" t="n">
        <v>40506</v>
      </c>
      <c r="C142" s="45" t="s">
        <v>91</v>
      </c>
      <c r="D142" s="46" t="s">
        <v>177</v>
      </c>
      <c r="E142" s="45" t="s">
        <v>10</v>
      </c>
      <c r="F142" s="47" t="s">
        <v>178</v>
      </c>
      <c r="G142" s="48"/>
      <c r="H142" s="48"/>
      <c r="I142" s="48"/>
      <c r="J142" s="48"/>
      <c r="K142" s="48"/>
      <c r="L142" s="48"/>
      <c r="M142" s="48"/>
      <c r="N142" s="48"/>
      <c r="O142" s="48"/>
      <c r="P142" s="48"/>
      <c r="Q142" s="48"/>
      <c r="R142" s="48"/>
      <c r="S142" s="48"/>
      <c r="T142" s="48"/>
      <c r="U142" s="48"/>
      <c r="V142" s="48"/>
      <c r="W142" s="48"/>
      <c r="X142" s="48"/>
      <c r="Y142" s="48"/>
      <c r="Z142" s="48"/>
      <c r="AA142" s="48"/>
      <c r="AB142" s="49"/>
      <c r="AC142" s="49"/>
      <c r="AD142" s="49"/>
      <c r="AE142" s="49"/>
      <c r="AF142" s="49"/>
      <c r="AG142" s="49"/>
      <c r="AH142" s="49"/>
      <c r="AI142" s="49"/>
      <c r="AJ142" s="49"/>
      <c r="AK142" s="49"/>
      <c r="AL142" s="49"/>
      <c r="AM142" s="49"/>
      <c r="AN142" s="49"/>
      <c r="AO142" s="49"/>
      <c r="AP142" s="49"/>
      <c r="AQ142" s="49"/>
      <c r="AR142" s="49"/>
      <c r="AS142" s="49"/>
      <c r="AT142" s="49"/>
      <c r="AU142" s="49"/>
      <c r="AV142" s="49"/>
      <c r="AW142" s="49"/>
      <c r="AX142" s="49"/>
      <c r="AY142" s="49"/>
      <c r="AZ142" s="49"/>
      <c r="BA142" s="49"/>
      <c r="BB142" s="49"/>
      <c r="BC142" s="49"/>
      <c r="BD142" s="49"/>
      <c r="BE142" s="49"/>
      <c r="BF142" s="49"/>
      <c r="BG142" s="49"/>
      <c r="BH142" s="49"/>
      <c r="BI142" s="49"/>
      <c r="BJ142" s="49"/>
      <c r="BK142" s="49"/>
      <c r="BL142" s="49"/>
      <c r="BM142" s="49"/>
      <c r="BN142" s="49"/>
      <c r="BO142" s="49"/>
      <c r="BP142" s="49"/>
      <c r="BQ142" s="49"/>
      <c r="BR142" s="49"/>
      <c r="BS142" s="49"/>
      <c r="BT142" s="49"/>
      <c r="BU142" s="49"/>
      <c r="BV142" s="49"/>
      <c r="BW142" s="49"/>
      <c r="BX142" s="49"/>
      <c r="BY142" s="49"/>
      <c r="BZ142" s="49"/>
      <c r="CA142" s="49"/>
      <c r="CB142" s="49"/>
      <c r="CC142" s="49"/>
      <c r="CD142" s="49"/>
      <c r="CE142" s="49"/>
      <c r="CF142" s="49"/>
      <c r="CG142" s="49"/>
      <c r="CH142" s="49"/>
      <c r="CI142" s="49"/>
      <c r="CJ142" s="49"/>
      <c r="CK142" s="49"/>
      <c r="CL142" s="49"/>
      <c r="CM142" s="49"/>
      <c r="CN142" s="49"/>
      <c r="CO142" s="49"/>
      <c r="CP142" s="49"/>
      <c r="CQ142" s="49"/>
      <c r="CR142" s="49"/>
      <c r="CS142" s="49"/>
      <c r="CT142" s="49"/>
      <c r="CU142" s="49"/>
      <c r="CV142" s="49"/>
      <c r="CW142" s="49"/>
      <c r="CX142" s="49"/>
      <c r="CY142" s="49"/>
      <c r="CZ142" s="49"/>
    </row>
    <row r="143" customFormat="false" ht="13.8" hidden="false" customHeight="false" outlineLevel="0" collapsed="false">
      <c r="C143" s="50"/>
    </row>
    <row r="144" customFormat="false" ht="13.8" hidden="false" customHeight="false" outlineLevel="0" collapsed="false">
      <c r="D144" s="51"/>
      <c r="E144" s="50" t="s">
        <v>179</v>
      </c>
    </row>
    <row r="145" customFormat="false" ht="13.8" hidden="false" customHeight="false" outlineLevel="0" collapsed="false">
      <c r="E145" s="51" t="n">
        <v>45356</v>
      </c>
    </row>
    <row r="147" customFormat="false" ht="15" hidden="false" customHeight="false" outlineLevel="0" collapsed="false">
      <c r="C147" s="52"/>
    </row>
    <row r="148" customFormat="false" ht="15" hidden="false" customHeight="false" outlineLevel="0" collapsed="false">
      <c r="C148" s="52"/>
      <c r="E148" s="50"/>
    </row>
    <row r="149" customFormat="false" ht="15" hidden="false" customHeight="false" outlineLevel="0" collapsed="false">
      <c r="C149" s="52"/>
      <c r="E149" s="51"/>
    </row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">
    <mergeCell ref="A8:F8"/>
  </mergeCells>
  <printOptions headings="false" gridLines="false" gridLinesSet="true" horizontalCentered="false" verticalCentered="false"/>
  <pageMargins left="0.511805555555556" right="0.511805555555556" top="0.7875" bottom="0.7875" header="0.511811023622047" footer="0.511811023622047"/>
  <pageSetup paperSize="9" scale="100" fitToWidth="1" fitToHeight="0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1"/>
  <tableParts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42</TotalTime>
  <Application>LibreOffice/7.6.5.2$Windows_X86_64 LibreOffice_project/38d5f62f85355c192ef5f1dd47c5c0c0c6d6598b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2020-08-11T12:14:03Z</dcterms:created>
  <dc:creator>Tauana Miranda Cruz</dc:creator>
  <dc:description/>
  <dc:language>pt-BR</dc:language>
  <cp:lastModifiedBy/>
  <cp:lastPrinted>2022-11-08T18:52:08Z</cp:lastPrinted>
  <dcterms:modified xsi:type="dcterms:W3CDTF">2024-03-05T09:53:47Z</dcterms:modified>
  <cp:revision>18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