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D59" i="1"/>
  <c r="B39" i="1" l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<sst xmlns="http://schemas.openxmlformats.org/spreadsheetml/2006/main" count="25" uniqueCount="25">
  <si>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</si>
  <si>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</si>
  <si>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</si>
  <si>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</si>
  <si>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Cirurgia vascular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</si>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</sst>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65000"/>
                  <a:alpha val="90000"/>
                </a:schemeClr>
              </a:solidFill>
              <a:ln w="19050">
                <a:solidFill>
                  <a:schemeClr val="accent1">
                    <a:tint val="65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tint val="65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tint val="65000"/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1">
                  <a:shade val="65000"/>
                  <a:alpha val="90000"/>
                </a:schemeClr>
              </a:solidFill>
              <a:ln w="19050">
                <a:solidFill>
                  <a:schemeClr val="accent1">
                    <a:shade val="65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shade val="65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shade val="65000"/>
                    <a:lumMod val="75000"/>
                  </a:schemeClr>
                </a:contourClr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742C7540-D512-403C-B8A1-DF920224FEAF}" type="CATEGORYNAME"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/>
                      </a:pPr>
                      <a:t>[NOME DA CATEGORIA]</a:t>
                    </a:fld>
                    <a:r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; </a:t>
                    </a:r>
                    <a:fld id="{7E743599-FC4E-4D31-9BA1-1C7F9A0B2DC0}" type="VALUE"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tint val="65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tint val="65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tint val="65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1EA30082-2D36-4EF3-A7A3-A925EE7EA731}" type="CATEGORYNAME"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/>
                      </a:pPr>
                      <a:t>[NOME DA CATEGORIA]</a:t>
                    </a:fld>
                    <a:r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; </a:t>
                    </a:r>
                    <a:fld id="{94229C1C-E034-42A4-82CA-4D20133168CE}" type="VALUE"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E8BE2F70-3680-4D7E-BD7A-4135A48E893D}" type="CATEGORYNAME"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/>
                      </a:pPr>
                      <a:t>[NOME DA CATEGORIA]</a:t>
                    </a:fld>
                    <a:r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; </a:t>
                    </a:r>
                    <a:fld id="{8EC8440D-5A3D-4C00-8D16-ADDE6AEA217A}" type="VALUE"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shade val="65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shade val="65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shade val="65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67</c:v>
                </c:pt>
                <c:pt idx="1">
                  <c:v>502</c:v>
                </c:pt>
                <c:pt idx="2">
                  <c:v>569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Planilha1!$C$56:$C$59</c:f>
              <c:numCache>
                <c:formatCode>General</c:formatCode>
                <c:ptCount val="4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Planilha1!$D$56:$D$59</c:f>
              <c:numCache>
                <c:formatCode>General</c:formatCode>
                <c:ptCount val="4"/>
                <c:pt idx="0">
                  <c:v>161</c:v>
                </c:pt>
                <c:pt idx="1">
                  <c:v>15</c:v>
                </c:pt>
                <c:pt idx="2">
                  <c:v>38</c:v>
                </c:pt>
                <c:pt idx="3">
                  <c:v>214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7731152"/>
        <c:axId val="427728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Planilha1!$A$56:$A$59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vascular</c:v>
                      </c:pt>
                      <c:pt idx="2">
                        <c:v>Cirurgia Geral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Planilha1!$B$56:$B$59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2773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27728408"/>
        <c:crosses val="autoZero"/>
        <c:auto val="1"/>
        <c:lblAlgn val="ctr"/>
        <c:lblOffset val="100"/>
        <c:noMultiLvlLbl val="0"/>
      </c:catAx>
      <c:valAx>
        <c:axId val="427728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773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1104</c:v>
                </c:pt>
                <c:pt idx="1">
                  <c:v>275</c:v>
                </c:pt>
                <c:pt idx="2">
                  <c:v>1379</c:v>
                </c:pt>
              </c:numCache>
            </c:numRef>
          </c:val>
        </c:ser>
        <c:ser>
          <c:idx val="2"/>
          <c:order val="2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1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8299136"/>
        <c:axId val="428300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Planilha1!$K$18:$K$20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Planilha1!$N$17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Planilha1!$N$18:$N$20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4282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28300704"/>
        <c:crosses val="autoZero"/>
        <c:auto val="1"/>
        <c:lblAlgn val="ctr"/>
        <c:lblOffset val="100"/>
        <c:noMultiLvlLbl val="0"/>
      </c:catAx>
      <c:valAx>
        <c:axId val="4283007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829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186</c:v>
                </c:pt>
                <c:pt idx="1">
                  <c:v>239</c:v>
                </c:pt>
                <c:pt idx="2">
                  <c:v>1165</c:v>
                </c:pt>
                <c:pt idx="3" formatCode="#,##0">
                  <c:v>1634</c:v>
                </c:pt>
                <c:pt idx="4" formatCode="#,##0">
                  <c:v>15598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0821368"/>
        <c:axId val="160822936"/>
      </c:barChart>
      <c:catAx>
        <c:axId val="160821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822936"/>
        <c:crosses val="autoZero"/>
        <c:auto val="1"/>
        <c:lblAlgn val="ctr"/>
        <c:lblOffset val="100"/>
        <c:noMultiLvlLbl val="0"/>
      </c:catAx>
      <c:valAx>
        <c:axId val="16082293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082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43</c:v>
                </c:pt>
                <c:pt idx="1">
                  <c:v>11</c:v>
                </c:pt>
                <c:pt idx="2">
                  <c:v>157</c:v>
                </c:pt>
                <c:pt idx="3">
                  <c:v>135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7294176"/>
        <c:axId val="56730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Planilha1!$J$54:$J$57</c15:sqref>
                        </c15:formulaRef>
                      </c:ext>
                    </c:extLst>
                    <c:strCache>
                      <c:ptCount val="4"/>
                      <c:pt idx="0">
                        <c:v>Tomografia computadorizada</c:v>
                      </c:pt>
                      <c:pt idx="1">
                        <c:v>Raio x</c:v>
                      </c:pt>
                      <c:pt idx="2">
                        <c:v>Ultrassonografia/ Doppler </c:v>
                      </c:pt>
                      <c:pt idx="3">
                        <c:v>Eletrocardiograma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Planilha1!$K$54:$K$57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5672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67304760"/>
        <c:crosses val="autoZero"/>
        <c:auto val="1"/>
        <c:lblAlgn val="ctr"/>
        <c:lblOffset val="100"/>
        <c:noMultiLvlLbl val="0"/>
      </c:catAx>
      <c:valAx>
        <c:axId val="567304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729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411925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41192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AGOSTO/2022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150643</xdr:rowOff>
    </xdr:from>
    <xdr:ext cx="4296832" cy="344260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" y="722143"/>
          <a:ext cx="4296832" cy="3442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148918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agosto de 2022, é de 527 saídas e foram realizadas 569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138083" cy="35779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686172"/>
          <a:ext cx="413808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PROGRAMADAS </a:t>
          </a:r>
          <a:endParaRPr lang="pt-BR" sz="1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163888</xdr:rowOff>
    </xdr:from>
    <xdr:ext cx="4201582" cy="44640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165388"/>
          <a:ext cx="4201582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agosto 214 cirurgias programadas, frente as 200 contratadas.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782786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6123214" y="2075240"/>
          <a:ext cx="378278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agosto de 2022, o total de 1.996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387286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6133194" y="2677281"/>
          <a:ext cx="368813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158750</xdr:colOff>
      <xdr:row>26</xdr:row>
      <xdr:rowOff>27970</xdr:rowOff>
    </xdr:from>
    <xdr:ext cx="4328584" cy="62344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757333" y="4980970"/>
          <a:ext cx="4328584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1.379.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7</xdr:col>
      <xdr:colOff>603250</xdr:colOff>
      <xdr:row>44</xdr:row>
      <xdr:rowOff>127529</xdr:rowOff>
    </xdr:from>
    <xdr:to>
      <xdr:col>14</xdr:col>
      <xdr:colOff>137584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588000" y="8509529"/>
          <a:ext cx="4370917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18.822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52917</xdr:colOff>
      <xdr:row>62</xdr:row>
      <xdr:rowOff>148167</xdr:rowOff>
    </xdr:from>
    <xdr:to>
      <xdr:col>14</xdr:col>
      <xdr:colOff>201084</xdr:colOff>
      <xdr:row>67</xdr:row>
      <xdr:rowOff>31750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651500" y="11959167"/>
          <a:ext cx="4370917" cy="836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agosto de 2022, 346 serviços de apoio diagnóstico e terapeutico externo. Destacamos que a agenda externa é disponibilizada, porém há um alto número de absenteísmo.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23</xdr:row>
      <xdr:rowOff>84668</xdr:rowOff>
    </xdr:from>
    <xdr:to>
      <xdr:col>6</xdr:col>
      <xdr:colOff>74082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10583" y="4466168"/>
          <a:ext cx="4434416" cy="1640415"/>
        </a:xfrm>
        <a:prstGeom prst="rect">
          <a:avLst/>
        </a:prstGeom>
      </xdr:spPr>
    </xdr:pic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0</xdr:colOff>
      <xdr:row>35</xdr:row>
      <xdr:rowOff>137584</xdr:rowOff>
    </xdr:from>
    <xdr:to>
      <xdr:col>5</xdr:col>
      <xdr:colOff>529167</xdr:colOff>
      <xdr:row>45</xdr:row>
      <xdr:rowOff>179917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115356</xdr:rowOff>
    </xdr:from>
    <xdr:to>
      <xdr:col>5</xdr:col>
      <xdr:colOff>391583</xdr:colOff>
      <xdr:row>63</xdr:row>
      <xdr:rowOff>63499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105834</xdr:colOff>
      <xdr:row>16</xdr:row>
      <xdr:rowOff>10583</xdr:rowOff>
    </xdr:from>
    <xdr:to>
      <xdr:col>14</xdr:col>
      <xdr:colOff>232833</xdr:colOff>
      <xdr:row>26</xdr:row>
      <xdr:rowOff>10582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105835</xdr:colOff>
      <xdr:row>34</xdr:row>
      <xdr:rowOff>127000</xdr:rowOff>
    </xdr:from>
    <xdr:to>
      <xdr:col>14</xdr:col>
      <xdr:colOff>84667</xdr:colOff>
      <xdr:row>44</xdr:row>
      <xdr:rowOff>74083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52916</xdr:colOff>
      <xdr:row>51</xdr:row>
      <xdr:rowOff>127001</xdr:rowOff>
    </xdr:from>
    <xdr:to>
      <xdr:col>14</xdr:col>
      <xdr:colOff>95249</xdr:colOff>
      <xdr:row>62</xdr:row>
      <xdr:rowOff>127001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="90" zoomScaleNormal="90" workbookViewId="0">
      <selection activeCell="Q31" sqref="Q31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10" max="10" width="17.28515625" bestFit="1" customWidth="1"/>
    <col min="14" max="14" width="9.7109375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6</v>
      </c>
      <c r="M17" t="s">
        <v>20</v>
      </c>
    </row>
    <row r="18" spans="10:13" x14ac:dyDescent="0.25">
      <c r="J18" t="s">
        <v>17</v>
      </c>
      <c r="L18">
        <v>1104</v>
      </c>
      <c r="M18">
        <v>1056</v>
      </c>
    </row>
    <row r="19" spans="10:13" x14ac:dyDescent="0.25">
      <c r="J19" t="s">
        <v>18</v>
      </c>
      <c r="L19">
        <v>275</v>
      </c>
      <c r="M19">
        <v>80</v>
      </c>
    </row>
    <row r="20" spans="10:13" x14ac:dyDescent="0.25">
      <c r="J20" t="s">
        <v>19</v>
      </c>
      <c r="L20">
        <f>SUM(L18:L19)</f>
        <v>1379</v>
      </c>
      <c r="M20">
        <v>1136</v>
      </c>
    </row>
    <row r="36" spans="1:12" x14ac:dyDescent="0.25">
      <c r="J36" s="6"/>
      <c r="K36" s="7"/>
      <c r="L36" s="7"/>
    </row>
    <row r="37" spans="1:12" x14ac:dyDescent="0.25">
      <c r="A37" t="s">
        <v>0</v>
      </c>
      <c r="B37">
        <v>67</v>
      </c>
      <c r="J37" s="6" t="s">
        <v>10</v>
      </c>
      <c r="K37" s="7">
        <v>186</v>
      </c>
    </row>
    <row r="38" spans="1:12" x14ac:dyDescent="0.25">
      <c r="A38" t="s">
        <v>1</v>
      </c>
      <c r="B38">
        <v>502</v>
      </c>
      <c r="J38" s="6" t="s">
        <v>9</v>
      </c>
      <c r="K38" s="7">
        <v>239</v>
      </c>
    </row>
    <row r="39" spans="1:12" x14ac:dyDescent="0.25">
      <c r="A39" t="s">
        <v>14</v>
      </c>
      <c r="B39">
        <f>SUM(B37:B38)</f>
        <v>569</v>
      </c>
      <c r="J39" s="6" t="s">
        <v>24</v>
      </c>
      <c r="K39" s="7">
        <v>1165</v>
      </c>
    </row>
    <row r="40" spans="1:12" x14ac:dyDescent="0.25">
      <c r="J40" s="6" t="s">
        <v>21</v>
      </c>
      <c r="K40" s="8">
        <v>1634</v>
      </c>
    </row>
    <row r="41" spans="1:12" x14ac:dyDescent="0.25">
      <c r="J41" s="6" t="s">
        <v>8</v>
      </c>
      <c r="K41" s="8">
        <v>15598</v>
      </c>
    </row>
    <row r="53" spans="1:13" x14ac:dyDescent="0.25">
      <c r="L53" s="5" t="s">
        <v>22</v>
      </c>
      <c r="M53" s="5" t="s">
        <v>23</v>
      </c>
    </row>
    <row r="54" spans="1:13" x14ac:dyDescent="0.25">
      <c r="J54" t="s">
        <v>7</v>
      </c>
      <c r="L54" s="5">
        <v>800</v>
      </c>
      <c r="M54" s="5">
        <v>43</v>
      </c>
    </row>
    <row r="55" spans="1:13" x14ac:dyDescent="0.25">
      <c r="C55" s="5" t="s">
        <v>15</v>
      </c>
      <c r="D55" s="5" t="s">
        <v>16</v>
      </c>
      <c r="J55" t="s">
        <v>11</v>
      </c>
      <c r="L55" s="5">
        <v>250</v>
      </c>
      <c r="M55" s="5">
        <v>11</v>
      </c>
    </row>
    <row r="56" spans="1:13" x14ac:dyDescent="0.25">
      <c r="A56" t="s">
        <v>3</v>
      </c>
      <c r="C56" s="5">
        <v>60</v>
      </c>
      <c r="D56" s="5">
        <v>161</v>
      </c>
      <c r="J56" t="s">
        <v>12</v>
      </c>
      <c r="L56" s="5">
        <v>160</v>
      </c>
      <c r="M56" s="5">
        <v>157</v>
      </c>
    </row>
    <row r="57" spans="1:13" x14ac:dyDescent="0.25">
      <c r="A57" t="s">
        <v>4</v>
      </c>
      <c r="C57" s="5">
        <v>80</v>
      </c>
      <c r="D57" s="5">
        <v>15</v>
      </c>
      <c r="J57" t="s">
        <v>13</v>
      </c>
      <c r="L57" s="5">
        <v>200</v>
      </c>
      <c r="M57" s="5">
        <v>135</v>
      </c>
    </row>
    <row r="58" spans="1:13" x14ac:dyDescent="0.25">
      <c r="A58" t="s">
        <v>2</v>
      </c>
      <c r="C58" s="5">
        <v>60</v>
      </c>
      <c r="D58" s="5">
        <v>38</v>
      </c>
    </row>
    <row r="59" spans="1:13" x14ac:dyDescent="0.25">
      <c r="A59" t="s">
        <v>5</v>
      </c>
      <c r="C59" s="5">
        <v>200</v>
      </c>
      <c r="D59" s="5">
        <f>SUM(D56:D58)</f>
        <v>214</v>
      </c>
    </row>
  </sheetData>
  <sortState ref="A55:D58">
    <sortCondition ref="A55"/>
  </sortState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2022-02-04T19:25:22Z</cp:lastPrinted>
  <dcterms:created xsi:type="dcterms:W3CDTF">2021-11-19T18:00:54Z</dcterms:created>
  <dcterms:modified xsi:type="dcterms:W3CDTF">2022-10-05T14:45:25Z</dcterms:modified>
</cp:coreProperties>
</file>