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HEAPA - 2023\Relatórios\Relatórios Gerenciais  - Mensais -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M58" i="1" l="1"/>
  <c r="L57" i="1"/>
  <c r="M20" i="1" l="1"/>
  <c r="L20" i="1"/>
</calcChain>
</file>

<file path=xl/sharedStrings.xml><?xml version="1.0" encoding="utf-8"?>
<sst xmlns="http://schemas.openxmlformats.org/spreadsheetml/2006/main" count="35" uniqueCount="32">
  <si>
    <t>Cirurgia Geral</t>
  </si>
  <si>
    <t>Ortopedia e traumatologia</t>
  </si>
  <si>
    <t>TOTAL</t>
  </si>
  <si>
    <t>Realizado</t>
  </si>
  <si>
    <t>Tomografia computadorizada</t>
  </si>
  <si>
    <t>ANÁLISES CLÍNICAS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</si>
  <si>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</si>
  <si>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</si>
  <si>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</si>
  <si>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</si>
  <si>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</si>
  <si>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</si>
  <si>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</si>
  <si>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</si>
  <si>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</si>
  <si>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</si>
  <si>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</si>
  <si>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</si>
  <si>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</si>
  <si>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</si>
  <si>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</si>
  <si>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</si>
  <si>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</si>
  <si>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</si>
  <si>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</si>
  <si>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</si>
  <si>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</si>
  <si>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 xml:space="preserve">Ultrassonografia Doppler </t>
  </si>
  <si>
    <t>Clínica Médica</t>
  </si>
  <si>
    <t>Clínica Cirúrgica</t>
  </si>
  <si>
    <t xml:space="preserve">Total </t>
  </si>
  <si>
    <t>ULTRASSONOGRAFIA/ DOPPLER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</si>
</sst>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124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403</c:v>
                </c:pt>
                <c:pt idx="2">
                  <c:v>510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527</c:v>
                </c:pt>
                <c:pt idx="2">
                  <c:v>560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9990960"/>
        <c:axId val="-759984976"/>
      </c:barChart>
      <c:catAx>
        <c:axId val="-75999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59984976"/>
        <c:crosses val="autoZero"/>
        <c:auto val="1"/>
        <c:lblAlgn val="ctr"/>
        <c:lblOffset val="100"/>
        <c:noMultiLvlLbl val="0"/>
      </c:catAx>
      <c:valAx>
        <c:axId val="-7599849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75999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77</c:v>
                </c:pt>
                <c:pt idx="1">
                  <c:v>7</c:v>
                </c:pt>
                <c:pt idx="2">
                  <c:v>4</c:v>
                </c:pt>
                <c:pt idx="3">
                  <c:v>88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9989872"/>
        <c:axId val="-759980624"/>
      </c:barChart>
      <c:catAx>
        <c:axId val="-7599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59980624"/>
        <c:crosses val="autoZero"/>
        <c:auto val="1"/>
        <c:lblAlgn val="ctr"/>
        <c:lblOffset val="100"/>
        <c:noMultiLvlLbl val="0"/>
      </c:catAx>
      <c:valAx>
        <c:axId val="-759980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7599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1114</c:v>
                </c:pt>
                <c:pt idx="1">
                  <c:v>186</c:v>
                </c:pt>
                <c:pt idx="2">
                  <c:v>1300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9988784"/>
        <c:axId val="-759978992"/>
      </c:barChart>
      <c:catAx>
        <c:axId val="-7599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59978992"/>
        <c:crosses val="autoZero"/>
        <c:auto val="1"/>
        <c:lblAlgn val="ctr"/>
        <c:lblOffset val="100"/>
        <c:noMultiLvlLbl val="0"/>
      </c:catAx>
      <c:valAx>
        <c:axId val="-759978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75998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52</c:v>
                </c:pt>
                <c:pt idx="1">
                  <c:v>197</c:v>
                </c:pt>
                <c:pt idx="2">
                  <c:v>988</c:v>
                </c:pt>
                <c:pt idx="3" formatCode="#,##0">
                  <c:v>2325</c:v>
                </c:pt>
                <c:pt idx="4" formatCode="#,##0">
                  <c:v>14319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9983888"/>
        <c:axId val="-759989328"/>
      </c:barChart>
      <c:catAx>
        <c:axId val="-75998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59989328"/>
        <c:crosses val="autoZero"/>
        <c:auto val="1"/>
        <c:lblAlgn val="ctr"/>
        <c:lblOffset val="100"/>
        <c:noMultiLvlLbl val="0"/>
      </c:catAx>
      <c:valAx>
        <c:axId val="-7599893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5998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Planilha1!$L$53:$L$57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136</c:v>
                </c:pt>
                <c:pt idx="1">
                  <c:v>151</c:v>
                </c:pt>
                <c:pt idx="2">
                  <c:v>64</c:v>
                </c:pt>
                <c:pt idx="3">
                  <c:v>155</c:v>
                </c:pt>
                <c:pt idx="4">
                  <c:v>506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9987152"/>
        <c:axId val="-759982256"/>
      </c:barChart>
      <c:catAx>
        <c:axId val="-75998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759982256"/>
        <c:crosses val="autoZero"/>
        <c:auto val="1"/>
        <c:lblAlgn val="ctr"/>
        <c:lblOffset val="100"/>
        <c:noMultiLvlLbl val="0"/>
      </c:catAx>
      <c:valAx>
        <c:axId val="-7599822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7599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162626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16262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67451</xdr:rowOff>
    </xdr:from>
    <xdr:ext cx="4328582" cy="33918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" y="638951"/>
          <a:ext cx="4328582" cy="3391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45</xdr:row>
      <xdr:rowOff>180975</xdr:rowOff>
    </xdr:from>
    <xdr:ext cx="4265082" cy="106535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839200"/>
          <a:ext cx="4265082" cy="1065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março de 2023 é de 527 saídas e foram realizadas 560 saídas, sendo 50 na clínica médica e 410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 clínica cirúrgica, com percentual de 106,26%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371975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244916"/>
          <a:ext cx="437197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março de 2023, 88 cirurgias  eletivas, frente as 200 contratadas e 368 de urgência e emergência, totalizando 456 cirurgias no mês.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209550</xdr:colOff>
      <xdr:row>10</xdr:row>
      <xdr:rowOff>170240</xdr:rowOff>
    </xdr:from>
    <xdr:ext cx="4097867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514975" y="2075240"/>
          <a:ext cx="409786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 de 2023, o total de 1.830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314325</xdr:colOff>
      <xdr:row>26</xdr:row>
      <xdr:rowOff>27970</xdr:rowOff>
    </xdr:from>
    <xdr:ext cx="4210050" cy="80047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143500" y="5019070"/>
          <a:ext cx="421005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no mês de março de 2023, foram 1300 consultas, com o percentual de 114,44% da meta.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17.881</a:t>
          </a:r>
          <a:r>
            <a:rPr lang="pt-BR" sz="12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209550</xdr:colOff>
      <xdr:row>62</xdr:row>
      <xdr:rowOff>153458</xdr:rowOff>
    </xdr:from>
    <xdr:to>
      <xdr:col>15</xdr:col>
      <xdr:colOff>19050</xdr:colOff>
      <xdr:row>66</xdr:row>
      <xdr:rowOff>185208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038725" y="12050183"/>
          <a:ext cx="4448175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506 serviços de apoio diagnóstico e terapêutico externo, frente aos 630 contratados, com o percentual de 80,32% da meta.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390525</xdr:colOff>
      <xdr:row>7</xdr:row>
      <xdr:rowOff>106972</xdr:rowOff>
    </xdr:from>
    <xdr:to>
      <xdr:col>13</xdr:col>
      <xdr:colOff>361237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1440472"/>
          <a:ext cx="3637837" cy="5596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114300</xdr:rowOff>
    </xdr:from>
    <xdr:to>
      <xdr:col>6</xdr:col>
      <xdr:colOff>152400</xdr:colOff>
      <xdr:row>45</xdr:row>
      <xdr:rowOff>180975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57150</xdr:rowOff>
    </xdr:from>
    <xdr:to>
      <xdr:col>6</xdr:col>
      <xdr:colOff>238125</xdr:colOff>
      <xdr:row>64</xdr:row>
      <xdr:rowOff>9525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15</xdr:row>
      <xdr:rowOff>142875</xdr:rowOff>
    </xdr:from>
    <xdr:to>
      <xdr:col>13</xdr:col>
      <xdr:colOff>466725</xdr:colOff>
      <xdr:row>25</xdr:row>
      <xdr:rowOff>85725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161925</xdr:colOff>
      <xdr:row>33</xdr:row>
      <xdr:rowOff>123825</xdr:rowOff>
    </xdr:from>
    <xdr:to>
      <xdr:col>13</xdr:col>
      <xdr:colOff>485774</xdr:colOff>
      <xdr:row>44</xdr:row>
      <xdr:rowOff>57149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47625</xdr:colOff>
      <xdr:row>51</xdr:row>
      <xdr:rowOff>38099</xdr:rowOff>
    </xdr:from>
    <xdr:to>
      <xdr:col>13</xdr:col>
      <xdr:colOff>590550</xdr:colOff>
      <xdr:row>62</xdr:row>
      <xdr:rowOff>104775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view="pageBreakPreview" topLeftCell="A49" zoomScaleNormal="100" zoomScaleSheetLayoutView="100" workbookViewId="0">
      <selection activeCell="G66" sqref="G66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A17" s="3"/>
      <c r="L17" s="3" t="s">
        <v>3</v>
      </c>
      <c r="M17" s="3" t="s">
        <v>15</v>
      </c>
    </row>
    <row r="18" spans="1:13" x14ac:dyDescent="0.25">
      <c r="A18" s="3"/>
      <c r="J18" s="3" t="s">
        <v>12</v>
      </c>
      <c r="L18" s="3">
        <v>1114</v>
      </c>
      <c r="M18" s="3">
        <v>1056</v>
      </c>
    </row>
    <row r="19" spans="1:13" x14ac:dyDescent="0.25">
      <c r="A19" s="3"/>
      <c r="J19" s="3" t="s">
        <v>13</v>
      </c>
      <c r="L19" s="3">
        <v>186</v>
      </c>
      <c r="M19" s="3">
        <v>80</v>
      </c>
    </row>
    <row r="20" spans="1:13" x14ac:dyDescent="0.25">
      <c r="A20" s="3"/>
      <c r="J20" s="3" t="s">
        <v>14</v>
      </c>
      <c r="L20" s="3">
        <f>SUM(L18:L19)</f>
        <v>1300</v>
      </c>
      <c r="M20" s="3">
        <f>SUM(M18:M19)</f>
        <v>1136</v>
      </c>
    </row>
    <row r="23" spans="1:13" ht="15.75" thickBot="1" x14ac:dyDescent="0.3"/>
    <row r="24" spans="1:13" ht="15.75" x14ac:dyDescent="0.25">
      <c r="A24" s="25"/>
      <c r="B24" s="26"/>
      <c r="C24" s="26"/>
      <c r="D24" s="26"/>
      <c r="E24" s="26"/>
      <c r="F24" s="26"/>
      <c r="G24" s="27"/>
    </row>
    <row r="25" spans="1:13" ht="15.75" x14ac:dyDescent="0.25">
      <c r="A25" s="19" t="s">
        <v>21</v>
      </c>
      <c r="B25" s="20"/>
      <c r="C25" s="20"/>
      <c r="D25" s="21"/>
      <c r="E25" s="22">
        <v>47</v>
      </c>
      <c r="F25" s="23"/>
      <c r="G25" s="24"/>
    </row>
    <row r="26" spans="1:13" ht="15.75" x14ac:dyDescent="0.25">
      <c r="A26" s="19" t="s">
        <v>22</v>
      </c>
      <c r="B26" s="20"/>
      <c r="C26" s="20"/>
      <c r="D26" s="21"/>
      <c r="E26" s="22">
        <v>24</v>
      </c>
      <c r="F26" s="23"/>
      <c r="G26" s="24"/>
    </row>
    <row r="27" spans="1:13" ht="15.75" x14ac:dyDescent="0.25">
      <c r="A27" s="19" t="s">
        <v>23</v>
      </c>
      <c r="B27" s="20"/>
      <c r="C27" s="20"/>
      <c r="D27" s="21"/>
      <c r="E27" s="22">
        <v>14</v>
      </c>
      <c r="F27" s="23"/>
      <c r="G27" s="24"/>
    </row>
    <row r="28" spans="1:13" ht="15.75" x14ac:dyDescent="0.25">
      <c r="A28" s="19" t="s">
        <v>24</v>
      </c>
      <c r="B28" s="20"/>
      <c r="C28" s="20"/>
      <c r="D28" s="21"/>
      <c r="E28" s="22">
        <v>10</v>
      </c>
      <c r="F28" s="23"/>
      <c r="G28" s="24"/>
    </row>
    <row r="29" spans="1:13" ht="15.75" x14ac:dyDescent="0.25">
      <c r="A29" s="19" t="s">
        <v>25</v>
      </c>
      <c r="B29" s="20"/>
      <c r="C29" s="20"/>
      <c r="D29" s="21"/>
      <c r="E29" s="22">
        <v>7</v>
      </c>
      <c r="F29" s="23"/>
      <c r="G29" s="24"/>
    </row>
    <row r="30" spans="1:13" ht="15.75" x14ac:dyDescent="0.25">
      <c r="A30" s="19" t="s">
        <v>2</v>
      </c>
      <c r="B30" s="20"/>
      <c r="C30" s="20"/>
      <c r="D30" s="21"/>
      <c r="E30" s="22">
        <v>102</v>
      </c>
      <c r="F30" s="23"/>
      <c r="G30" s="24"/>
    </row>
    <row r="31" spans="1:13" ht="15.75" x14ac:dyDescent="0.25">
      <c r="A31" s="19" t="s">
        <v>26</v>
      </c>
      <c r="B31" s="20"/>
      <c r="C31" s="20"/>
      <c r="D31" s="21"/>
      <c r="E31" s="22">
        <v>5</v>
      </c>
      <c r="F31" s="23"/>
      <c r="G31" s="24"/>
    </row>
    <row r="36" spans="1:12" x14ac:dyDescent="0.25">
      <c r="J36" s="4"/>
      <c r="K36" s="5"/>
      <c r="L36" s="5"/>
    </row>
    <row r="37" spans="1:12" x14ac:dyDescent="0.25">
      <c r="B37" s="3" t="s">
        <v>15</v>
      </c>
      <c r="D37" s="3" t="s">
        <v>3</v>
      </c>
      <c r="J37" s="4" t="s">
        <v>6</v>
      </c>
      <c r="K37" s="15">
        <v>52</v>
      </c>
    </row>
    <row r="38" spans="1:12" x14ac:dyDescent="0.25">
      <c r="A38" s="14" t="s">
        <v>28</v>
      </c>
      <c r="B38" s="6">
        <v>124</v>
      </c>
      <c r="D38" s="6">
        <v>50</v>
      </c>
      <c r="J38" s="4" t="s">
        <v>31</v>
      </c>
      <c r="K38" s="15">
        <v>197</v>
      </c>
    </row>
    <row r="39" spans="1:12" x14ac:dyDescent="0.25">
      <c r="A39" s="14" t="s">
        <v>29</v>
      </c>
      <c r="B39" s="6">
        <v>403</v>
      </c>
      <c r="D39" s="6">
        <v>510</v>
      </c>
      <c r="J39" s="4" t="s">
        <v>19</v>
      </c>
      <c r="K39" s="15">
        <v>988</v>
      </c>
    </row>
    <row r="40" spans="1:12" x14ac:dyDescent="0.25">
      <c r="A40" s="14" t="s">
        <v>30</v>
      </c>
      <c r="B40" s="6">
        <v>527</v>
      </c>
      <c r="D40" s="6">
        <v>560</v>
      </c>
      <c r="J40" s="4" t="s">
        <v>16</v>
      </c>
      <c r="K40" s="16">
        <v>2325</v>
      </c>
    </row>
    <row r="41" spans="1:12" x14ac:dyDescent="0.25">
      <c r="J41" s="4" t="s">
        <v>5</v>
      </c>
      <c r="K41" s="16">
        <v>14319</v>
      </c>
    </row>
    <row r="42" spans="1:12" x14ac:dyDescent="0.25">
      <c r="J42" s="4"/>
      <c r="K42" s="4"/>
    </row>
    <row r="52" spans="1:13" x14ac:dyDescent="0.25">
      <c r="L52" s="6" t="s">
        <v>17</v>
      </c>
    </row>
    <row r="53" spans="1:13" x14ac:dyDescent="0.25">
      <c r="J53" s="3" t="s">
        <v>4</v>
      </c>
      <c r="L53" s="6">
        <v>200</v>
      </c>
      <c r="M53" s="6" t="s">
        <v>18</v>
      </c>
    </row>
    <row r="54" spans="1:13" x14ac:dyDescent="0.25">
      <c r="J54" s="3" t="s">
        <v>7</v>
      </c>
      <c r="L54" s="6">
        <v>200</v>
      </c>
      <c r="M54" s="18">
        <v>136</v>
      </c>
    </row>
    <row r="55" spans="1:13" x14ac:dyDescent="0.25">
      <c r="C55" s="6" t="s">
        <v>10</v>
      </c>
      <c r="D55" s="6" t="s">
        <v>11</v>
      </c>
      <c r="J55" s="3" t="s">
        <v>27</v>
      </c>
      <c r="L55" s="6">
        <v>100</v>
      </c>
      <c r="M55" s="18">
        <v>151</v>
      </c>
    </row>
    <row r="56" spans="1:13" x14ac:dyDescent="0.25">
      <c r="A56" s="14" t="s">
        <v>1</v>
      </c>
      <c r="C56" s="6">
        <v>130</v>
      </c>
      <c r="D56" s="6">
        <v>77</v>
      </c>
      <c r="J56" s="3" t="s">
        <v>8</v>
      </c>
      <c r="L56" s="6">
        <v>130</v>
      </c>
      <c r="M56" s="18">
        <v>64</v>
      </c>
    </row>
    <row r="57" spans="1:13" x14ac:dyDescent="0.25">
      <c r="A57" s="14" t="s">
        <v>0</v>
      </c>
      <c r="C57" s="6">
        <v>50</v>
      </c>
      <c r="D57" s="6">
        <v>7</v>
      </c>
      <c r="J57" s="17" t="s">
        <v>9</v>
      </c>
      <c r="L57" s="6">
        <f>SUM(L53:L56)</f>
        <v>630</v>
      </c>
      <c r="M57" s="18">
        <v>155</v>
      </c>
    </row>
    <row r="58" spans="1:13" x14ac:dyDescent="0.25">
      <c r="A58" s="14" t="s">
        <v>20</v>
      </c>
      <c r="C58" s="6">
        <v>20</v>
      </c>
      <c r="D58" s="6">
        <v>4</v>
      </c>
      <c r="M58" s="18">
        <f>SUM(M54:M57)</f>
        <v>506</v>
      </c>
    </row>
    <row r="59" spans="1:13" x14ac:dyDescent="0.25">
      <c r="A59" s="14" t="s">
        <v>2</v>
      </c>
      <c r="C59" s="6">
        <v>200</v>
      </c>
      <c r="D59" s="6">
        <f>SUM(D56:D58)</f>
        <v>88</v>
      </c>
    </row>
  </sheetData>
  <sortState ref="A55:D58">
    <sortCondition ref="A55"/>
  </sortState>
  <mergeCells count="15"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  <mergeCell ref="E30:G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2023-04-19T21:07:25Z</cp:lastPrinted>
  <dcterms:created xsi:type="dcterms:W3CDTF">2021-11-19T18:00:54Z</dcterms:created>
  <dcterms:modified xsi:type="dcterms:W3CDTF">2023-04-19T21:07:37Z</dcterms:modified>
</cp:coreProperties>
</file>