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HMI-COORD-PROD-ASSISTENCIAL\2023 - Produção Assistencial\HEAPA - 2023\Relatórios\Relatórios Gerenciais  - Mensais -\"/>
    </mc:Choice>
  </mc:AlternateContent>
  <bookViews>
    <workbookView xWindow="0" yWindow="0" windowWidth="20490" windowHeight="7755"/>
  </bookViews>
  <sheets>
    <sheet name="Planilha1" sheetId="1" r:id="rId1"/>
  </sheets>
  <definedNames>
    <definedName name="_xlnm.Print_Area" localSheetId="0">Planilha1!$A$1:$N$68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9" i="1" l="1"/>
  <c r="M58" i="1" l="1"/>
  <c r="L57" i="1"/>
  <c r="M20" i="1" l="1"/>
  <c r="L20" i="1"/>
</calcChain>
</file>

<file path=xl/sharedStrings.xml><?xml version="1.0" encoding="utf-8"?>
<sst xmlns="http://schemas.openxmlformats.org/spreadsheetml/2006/main" count="35" uniqueCount="32">
  <si>
    <t>Cirurgia Geral</t>
  </si>
  <si>
    <t>Ortopedia e traumatologia</t>
  </si>
  <si>
    <t>TOTAL</t>
  </si>
  <si>
    <t>Realizado</t>
  </si>
  <si>
    <t>Tomografia computadorizada</t>
  </si>
  <si>
    <t>ANÁLISES CLÍNICAS</t>
  </si>
  <si>
    <t>ELETROCARDIOGRAMA</t>
  </si>
  <si>
    <t>Raio x</t>
  </si>
  <si>
    <t>Eletrocardiograma</t>
  </si>
  <si>
    <t>Total</t>
  </si>
  <si>
    <t>CONTRATADA</t>
  </si>
  <si>
    <t>REALIZADA</t>
  </si>
  <si>
    <t>Consultas Médicas</t>
  </si>
  <si>
    <t>Consultas Multidisciplinares</t>
  </si>
  <si>
    <t>Total de Consultas Realizadas</t>
  </si>
  <si>
    <t>Contratado</t>
  </si>
  <si>
    <t>RADIOGRAFIA</t>
  </si>
  <si>
    <t>META</t>
  </si>
  <si>
    <t>REALIZADO</t>
  </si>
  <si>
    <t xml:space="preserve">TOMOGRAFIA </t>
  </si>
  <si>
    <t>Cirurgia Vascular</t>
  </si>
  <si>
    <t>ENFERMARIA CIRÚRGICA</t>
  </si>
  <si>
    <t>ENFERMARIA CLÍNICA</t>
  </si>
  <si>
    <t>OBSERVAÇÃO</t>
  </si>
  <si>
    <t>UTI ADULTO</t>
  </si>
  <si>
    <t>LEITO DIA</t>
  </si>
  <si>
    <t>SRPA</t>
  </si>
  <si>
    <t xml:space="preserve">Ultrassonografia Doppler </t>
  </si>
  <si>
    <t>Clínica Médica</t>
  </si>
  <si>
    <t>Clínica Cirúrgica</t>
  </si>
  <si>
    <t xml:space="preserve">Total </t>
  </si>
  <si>
    <t>ULTRASSONOGRAFIA/ DOPPLER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</si>
</sst>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medium">
        <color rgb="FF00B050"/>
      </left>
      <right/>
      <top style="medium">
        <color rgb="FF00B050"/>
      </top>
      <bottom style="thin">
        <color rgb="FF00B050"/>
      </bottom>
      <diagonal/>
    </border>
    <border>
      <left/>
      <right/>
      <top style="medium">
        <color rgb="FF00B050"/>
      </top>
      <bottom style="thin">
        <color rgb="FF00B050"/>
      </bottom>
      <diagonal/>
    </border>
    <border>
      <left/>
      <right style="medium">
        <color rgb="FF00B050"/>
      </right>
      <top style="medium">
        <color rgb="FF00B050"/>
      </top>
      <bottom style="thin">
        <color rgb="FF00B05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3" borderId="0" xfId="0" applyFill="1" applyBorder="1"/>
    <xf numFmtId="0" fontId="0" fillId="2" borderId="0" xfId="0" applyFill="1" applyBorder="1"/>
    <xf numFmtId="0" fontId="0" fillId="0" borderId="0" xfId="0" applyBorder="1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3" borderId="1" xfId="0" applyFont="1" applyFill="1" applyBorder="1"/>
    <xf numFmtId="0" fontId="1" fillId="3" borderId="2" xfId="0" applyFont="1" applyFill="1" applyBorder="1"/>
    <xf numFmtId="0" fontId="2" fillId="3" borderId="2" xfId="0" applyFont="1" applyFill="1" applyBorder="1"/>
    <xf numFmtId="0" fontId="0" fillId="3" borderId="2" xfId="0" applyFill="1" applyBorder="1"/>
    <xf numFmtId="0" fontId="0" fillId="2" borderId="2" xfId="0" applyFill="1" applyBorder="1"/>
    <xf numFmtId="0" fontId="0" fillId="0" borderId="2" xfId="0" applyBorder="1"/>
    <xf numFmtId="0" fontId="0" fillId="3" borderId="3" xfId="0" applyFill="1" applyBorder="1"/>
    <xf numFmtId="0" fontId="0" fillId="0" borderId="3" xfId="0" applyBorder="1"/>
    <xf numFmtId="0" fontId="3" fillId="0" borderId="0" xfId="0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center" vertical="center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Planilha1!$A$38</c:f>
              <c:strCache>
                <c:ptCount val="1"/>
                <c:pt idx="0">
                  <c:v>Clínica Médica</c:v>
                </c:pt>
              </c:strCache>
            </c:strRef>
          </c:tx>
          <c:spPr>
            <a:solidFill>
              <a:srgbClr val="00FF00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Planilha1!$B$37:$E$37</c:f>
              <c:strCache>
                <c:ptCount val="3"/>
                <c:pt idx="0">
                  <c:v>Contratado</c:v>
                </c:pt>
                <c:pt idx="2">
                  <c:v>Realizado</c:v>
                </c:pt>
              </c:strCache>
            </c:strRef>
          </c:cat>
          <c:val>
            <c:numRef>
              <c:f>Planilha1!$B$38:$E$38</c:f>
              <c:numCache>
                <c:formatCode>General</c:formatCode>
                <c:ptCount val="4"/>
                <c:pt idx="0">
                  <c:v>124</c:v>
                </c:pt>
                <c:pt idx="2">
                  <c:v>50</c:v>
                </c:pt>
              </c:numCache>
            </c:numRef>
          </c:val>
        </c:ser>
        <c:ser>
          <c:idx val="1"/>
          <c:order val="1"/>
          <c:tx>
            <c:strRef>
              <c:f>Planilha1!$A$39</c:f>
              <c:strCache>
                <c:ptCount val="1"/>
                <c:pt idx="0">
                  <c:v>Clínica Cirúrgica</c:v>
                </c:pt>
              </c:strCache>
            </c:strRef>
          </c:tx>
          <c:spPr>
            <a:solidFill>
              <a:srgbClr val="00CC6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Planilha1!$B$37:$E$37</c:f>
              <c:strCache>
                <c:ptCount val="3"/>
                <c:pt idx="0">
                  <c:v>Contratado</c:v>
                </c:pt>
                <c:pt idx="2">
                  <c:v>Realizado</c:v>
                </c:pt>
              </c:strCache>
            </c:strRef>
          </c:cat>
          <c:val>
            <c:numRef>
              <c:f>Planilha1!$B$39:$E$39</c:f>
              <c:numCache>
                <c:formatCode>General</c:formatCode>
                <c:ptCount val="4"/>
                <c:pt idx="0">
                  <c:v>403</c:v>
                </c:pt>
                <c:pt idx="2">
                  <c:v>510</c:v>
                </c:pt>
              </c:numCache>
            </c:numRef>
          </c:val>
        </c:ser>
        <c:ser>
          <c:idx val="2"/>
          <c:order val="2"/>
          <c:tx>
            <c:strRef>
              <c:f>Planilha1!$A$40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6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Planilha1!$B$37:$E$37</c:f>
              <c:strCache>
                <c:ptCount val="3"/>
                <c:pt idx="0">
                  <c:v>Contratado</c:v>
                </c:pt>
                <c:pt idx="2">
                  <c:v>Realizado</c:v>
                </c:pt>
              </c:strCache>
            </c:strRef>
          </c:cat>
          <c:val>
            <c:numRef>
              <c:f>Planilha1!$B$40:$E$40</c:f>
              <c:numCache>
                <c:formatCode>General</c:formatCode>
                <c:ptCount val="4"/>
                <c:pt idx="0">
                  <c:v>527</c:v>
                </c:pt>
                <c:pt idx="2">
                  <c:v>560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759990960"/>
        <c:axId val="-759984976"/>
      </c:barChart>
      <c:catAx>
        <c:axId val="-75999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759984976"/>
        <c:crosses val="autoZero"/>
        <c:auto val="1"/>
        <c:lblAlgn val="ctr"/>
        <c:lblOffset val="100"/>
        <c:noMultiLvlLbl val="0"/>
      </c:catAx>
      <c:valAx>
        <c:axId val="-75998497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-75999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Planilha1!$C$55</c:f>
              <c:strCache>
                <c:ptCount val="1"/>
                <c:pt idx="0">
                  <c:v>CONTRATADA</c:v>
                </c:pt>
              </c:strCache>
            </c:strRef>
          </c:tx>
          <c:spPr>
            <a:solidFill>
              <a:srgbClr val="00CC6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Planilha1!$A$56:$B$60</c:f>
              <c:strCache>
                <c:ptCount val="4"/>
                <c:pt idx="0">
                  <c:v>Ortopedia e traumatologia</c:v>
                </c:pt>
                <c:pt idx="1">
                  <c:v>Cirurgia Geral</c:v>
                </c:pt>
                <c:pt idx="2">
                  <c:v>Cirurgia Vascular</c:v>
                </c:pt>
                <c:pt idx="3">
                  <c:v>TOTAL</c:v>
                </c:pt>
              </c:strCache>
            </c:strRef>
          </c:cat>
          <c:val>
            <c:numRef>
              <c:f>Planilha1!$C$56:$C$60</c:f>
              <c:numCache>
                <c:formatCode>General</c:formatCode>
                <c:ptCount val="5"/>
                <c:pt idx="0">
                  <c:v>130</c:v>
                </c:pt>
                <c:pt idx="1">
                  <c:v>50</c:v>
                </c:pt>
                <c:pt idx="2">
                  <c:v>20</c:v>
                </c:pt>
                <c:pt idx="3">
                  <c:v>200</c:v>
                </c:pt>
              </c:numCache>
            </c:numRef>
          </c:val>
        </c:ser>
        <c:ser>
          <c:idx val="1"/>
          <c:order val="1"/>
          <c:tx>
            <c:strRef>
              <c:f>Planilha1!$D$55</c:f>
              <c:strCache>
                <c:ptCount val="1"/>
                <c:pt idx="0">
                  <c:v>REALIZADA</c:v>
                </c:pt>
              </c:strCache>
            </c:strRef>
          </c:tx>
          <c:spPr>
            <a:solidFill>
              <a:schemeClr val="accent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Planilha1!$A$56:$B$60</c:f>
              <c:strCache>
                <c:ptCount val="4"/>
                <c:pt idx="0">
                  <c:v>Ortopedia e traumatologia</c:v>
                </c:pt>
                <c:pt idx="1">
                  <c:v>Cirurgia Geral</c:v>
                </c:pt>
                <c:pt idx="2">
                  <c:v>Cirurgia Vascular</c:v>
                </c:pt>
                <c:pt idx="3">
                  <c:v>TOTAL</c:v>
                </c:pt>
              </c:strCache>
            </c:strRef>
          </c:cat>
          <c:val>
            <c:numRef>
              <c:f>Planilha1!$D$56:$D$60</c:f>
              <c:numCache>
                <c:formatCode>General</c:formatCode>
                <c:ptCount val="5"/>
                <c:pt idx="0">
                  <c:v>77</c:v>
                </c:pt>
                <c:pt idx="1">
                  <c:v>7</c:v>
                </c:pt>
                <c:pt idx="2">
                  <c:v>4</c:v>
                </c:pt>
                <c:pt idx="3">
                  <c:v>88</c:v>
                </c:pt>
              </c:numCache>
            </c:numRef>
          </c:val>
        </c:ser>
        <c:ser>
          <c:idx val="2"/>
          <c:order val="2"/>
          <c:tx>
            <c:strRef>
              <c:f>Planilha1!$E$55</c:f>
              <c:strCache>
                <c:ptCount val="1"/>
              </c:strCache>
            </c:strRef>
          </c:tx>
          <c:spPr>
            <a:solidFill>
              <a:schemeClr val="accent6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Planilha1!$A$56:$B$60</c:f>
              <c:strCache>
                <c:ptCount val="4"/>
                <c:pt idx="0">
                  <c:v>Ortopedia e traumatologia</c:v>
                </c:pt>
                <c:pt idx="1">
                  <c:v>Cirurgia Geral</c:v>
                </c:pt>
                <c:pt idx="2">
                  <c:v>Cirurgia Vascular</c:v>
                </c:pt>
                <c:pt idx="3">
                  <c:v>TOTAL</c:v>
                </c:pt>
              </c:strCache>
            </c:strRef>
          </c:cat>
          <c:val>
            <c:numRef>
              <c:f>Planilha1!$E$56:$E$60</c:f>
              <c:numCache>
                <c:formatCode>General</c:formatCode>
                <c:ptCount val="5"/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759989872"/>
        <c:axId val="-759980624"/>
      </c:barChart>
      <c:catAx>
        <c:axId val="-75998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759980624"/>
        <c:crosses val="autoZero"/>
        <c:auto val="1"/>
        <c:lblAlgn val="ctr"/>
        <c:lblOffset val="100"/>
        <c:noMultiLvlLbl val="0"/>
      </c:catAx>
      <c:valAx>
        <c:axId val="-7599806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-759989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Planilha1!$L$17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rgbClr val="00CC6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Planilha1!$J$18:$K$21</c:f>
              <c:strCache>
                <c:ptCount val="3"/>
                <c:pt idx="0">
                  <c:v>Consultas Médicas</c:v>
                </c:pt>
                <c:pt idx="1">
                  <c:v>Consultas Multidisciplinares</c:v>
                </c:pt>
                <c:pt idx="2">
                  <c:v>Total de Consultas Realizadas</c:v>
                </c:pt>
              </c:strCache>
            </c:strRef>
          </c:cat>
          <c:val>
            <c:numRef>
              <c:f>Planilha1!$L$18:$L$21</c:f>
              <c:numCache>
                <c:formatCode>General</c:formatCode>
                <c:ptCount val="4"/>
                <c:pt idx="0">
                  <c:v>1114</c:v>
                </c:pt>
                <c:pt idx="1">
                  <c:v>186</c:v>
                </c:pt>
                <c:pt idx="2">
                  <c:v>1300</c:v>
                </c:pt>
              </c:numCache>
            </c:numRef>
          </c:val>
        </c:ser>
        <c:ser>
          <c:idx val="1"/>
          <c:order val="1"/>
          <c:tx>
            <c:strRef>
              <c:f>Planilha1!$M$17</c:f>
              <c:strCache>
                <c:ptCount val="1"/>
                <c:pt idx="0">
                  <c:v>Contratado</c:v>
                </c:pt>
              </c:strCache>
            </c:strRef>
          </c:tx>
          <c:spPr>
            <a:solidFill>
              <a:schemeClr val="accent6">
                <a:shade val="7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Planilha1!$J$18:$K$21</c:f>
              <c:strCache>
                <c:ptCount val="3"/>
                <c:pt idx="0">
                  <c:v>Consultas Médicas</c:v>
                </c:pt>
                <c:pt idx="1">
                  <c:v>Consultas Multidisciplinares</c:v>
                </c:pt>
                <c:pt idx="2">
                  <c:v>Total de Consultas Realizadas</c:v>
                </c:pt>
              </c:strCache>
            </c:strRef>
          </c:cat>
          <c:val>
            <c:numRef>
              <c:f>Planilha1!$M$18:$M$21</c:f>
              <c:numCache>
                <c:formatCode>General</c:formatCode>
                <c:ptCount val="4"/>
                <c:pt idx="0">
                  <c:v>1056</c:v>
                </c:pt>
                <c:pt idx="1">
                  <c:v>80</c:v>
                </c:pt>
                <c:pt idx="2">
                  <c:v>1136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759988784"/>
        <c:axId val="-759978992"/>
      </c:barChart>
      <c:catAx>
        <c:axId val="-759988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759978992"/>
        <c:crosses val="autoZero"/>
        <c:auto val="1"/>
        <c:lblAlgn val="ctr"/>
        <c:lblOffset val="100"/>
        <c:noMultiLvlLbl val="0"/>
      </c:catAx>
      <c:valAx>
        <c:axId val="-75997899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-759988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835300296067686"/>
          <c:y val="0.10015654388946503"/>
          <c:w val="0.64054566363630683"/>
          <c:h val="0.78592623115657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Planilha1!$J$37:$J$41</c:f>
              <c:strCache>
                <c:ptCount val="5"/>
                <c:pt idx="0">
                  <c:v>ELETROCARDIOGRAMA</c:v>
                </c:pt>
                <c:pt idx="1">
                  <c:v>ULTRASSONOGRAFIA/ DOPPLER</c:v>
                </c:pt>
                <c:pt idx="2">
                  <c:v>TOMOGRAFIA </c:v>
                </c:pt>
                <c:pt idx="3">
                  <c:v>RADIOGRAFIA</c:v>
                </c:pt>
                <c:pt idx="4">
                  <c:v>ANÁLISES CLÍNICAS</c:v>
                </c:pt>
              </c:strCache>
            </c:strRef>
          </c:cat>
          <c:val>
            <c:numRef>
              <c:f>Planilha1!$K$37:$K$41</c:f>
              <c:numCache>
                <c:formatCode>General</c:formatCode>
                <c:ptCount val="5"/>
                <c:pt idx="0">
                  <c:v>52</c:v>
                </c:pt>
                <c:pt idx="1">
                  <c:v>197</c:v>
                </c:pt>
                <c:pt idx="2">
                  <c:v>988</c:v>
                </c:pt>
                <c:pt idx="3" formatCode="#,##0">
                  <c:v>2325</c:v>
                </c:pt>
                <c:pt idx="4" formatCode="#,##0">
                  <c:v>14319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759983888"/>
        <c:axId val="-759989328"/>
      </c:barChart>
      <c:catAx>
        <c:axId val="-7599838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759989328"/>
        <c:crosses val="autoZero"/>
        <c:auto val="1"/>
        <c:lblAlgn val="ctr"/>
        <c:lblOffset val="100"/>
        <c:noMultiLvlLbl val="0"/>
      </c:catAx>
      <c:valAx>
        <c:axId val="-75998932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759983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348416289592757E-2"/>
          <c:y val="6.4610836490646459E-2"/>
          <c:w val="0.93363499245852188"/>
          <c:h val="0.654419899212644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Planilha1!$L$52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rgbClr val="00CC6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Planilha1!$J$53:$K$57</c:f>
              <c:strCache>
                <c:ptCount val="5"/>
                <c:pt idx="0">
                  <c:v>Tomografia computadorizada</c:v>
                </c:pt>
                <c:pt idx="1">
                  <c:v>Raio x</c:v>
                </c:pt>
                <c:pt idx="2">
                  <c:v>Ultrassonografia Doppler </c:v>
                </c:pt>
                <c:pt idx="3">
                  <c:v>Eletrocardiograma</c:v>
                </c:pt>
                <c:pt idx="4">
                  <c:v>Total</c:v>
                </c:pt>
              </c:strCache>
            </c:strRef>
          </c:cat>
          <c:val>
            <c:numRef>
              <c:f>Planilha1!$L$53:$L$57</c:f>
              <c:numCache>
                <c:formatCode>General</c:formatCode>
                <c:ptCount val="5"/>
                <c:pt idx="0">
                  <c:v>200</c:v>
                </c:pt>
                <c:pt idx="1">
                  <c:v>200</c:v>
                </c:pt>
                <c:pt idx="2">
                  <c:v>100</c:v>
                </c:pt>
                <c:pt idx="3">
                  <c:v>130</c:v>
                </c:pt>
                <c:pt idx="4">
                  <c:v>630</c:v>
                </c:pt>
              </c:numCache>
            </c:numRef>
          </c:val>
        </c:ser>
        <c:ser>
          <c:idx val="1"/>
          <c:order val="1"/>
          <c:tx>
            <c:strRef>
              <c:f>Planilha1!$M$53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6">
                <a:shade val="7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Planilha1!$J$53:$K$57</c:f>
              <c:strCache>
                <c:ptCount val="5"/>
                <c:pt idx="0">
                  <c:v>Tomografia computadorizada</c:v>
                </c:pt>
                <c:pt idx="1">
                  <c:v>Raio x</c:v>
                </c:pt>
                <c:pt idx="2">
                  <c:v>Ultrassonografia Doppler </c:v>
                </c:pt>
                <c:pt idx="3">
                  <c:v>Eletrocardiograma</c:v>
                </c:pt>
                <c:pt idx="4">
                  <c:v>Total</c:v>
                </c:pt>
              </c:strCache>
            </c:strRef>
          </c:cat>
          <c:val>
            <c:numRef>
              <c:f>Planilha1!$M$54:$M$58</c:f>
              <c:numCache>
                <c:formatCode>General</c:formatCode>
                <c:ptCount val="5"/>
                <c:pt idx="0">
                  <c:v>136</c:v>
                </c:pt>
                <c:pt idx="1">
                  <c:v>151</c:v>
                </c:pt>
                <c:pt idx="2">
                  <c:v>64</c:v>
                </c:pt>
                <c:pt idx="3">
                  <c:v>155</c:v>
                </c:pt>
                <c:pt idx="4">
                  <c:v>506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759987152"/>
        <c:axId val="-759982256"/>
      </c:barChart>
      <c:catAx>
        <c:axId val="-759987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759982256"/>
        <c:crosses val="autoZero"/>
        <c:auto val="1"/>
        <c:lblAlgn val="ctr"/>
        <c:lblOffset val="100"/>
        <c:noMultiLvlLbl val="0"/>
      </c:catAx>
      <c:valAx>
        <c:axId val="-75998225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-75998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55034</xdr:rowOff>
    </xdr:from>
    <xdr:ext cx="1162626" cy="29880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3E288BCD-2FF7-4BBD-A158-BBE097C45082}"/>
            </a:ext>
          </a:extLst>
        </xdr:cNvPr>
        <xdr:cNvSpPr txBox="1"/>
      </xdr:nvSpPr>
      <xdr:spPr>
        <a:xfrm>
          <a:off x="76200" y="55034"/>
          <a:ext cx="1162626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Março/2023</a:t>
          </a:r>
        </a:p>
      </xdr:txBody>
    </xdr:sp>
    <xdr:clientData/>
  </xdr:oneCellAnchor>
  <xdr:oneCellAnchor>
    <xdr:from>
      <xdr:col>8</xdr:col>
      <xdr:colOff>438150</xdr:colOff>
      <xdr:row>0</xdr:row>
      <xdr:rowOff>61534</xdr:rowOff>
    </xdr:from>
    <xdr:ext cx="3829050" cy="29880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A0E239CF-80A7-4022-A2A7-96DFC15B1342}"/>
            </a:ext>
          </a:extLst>
        </xdr:cNvPr>
        <xdr:cNvSpPr txBox="1"/>
      </xdr:nvSpPr>
      <xdr:spPr>
        <a:xfrm>
          <a:off x="5743575" y="61534"/>
          <a:ext cx="3829050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</xdr:colOff>
      <xdr:row>3</xdr:row>
      <xdr:rowOff>67451</xdr:rowOff>
    </xdr:from>
    <xdr:ext cx="4328582" cy="3391826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CA8A791D-9DD8-44BF-AA53-2FC8AFDAC61C}"/>
            </a:ext>
          </a:extLst>
        </xdr:cNvPr>
        <xdr:cNvSpPr txBox="1"/>
      </xdr:nvSpPr>
      <xdr:spPr>
        <a:xfrm>
          <a:off x="1" y="638951"/>
          <a:ext cx="4328582" cy="33918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40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HEAPA</a:t>
          </a:r>
          <a:endParaRPr lang="pt-BR" sz="8800" b="1" i="0" u="none" strike="noStrike">
            <a:solidFill>
              <a:schemeClr val="accent6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1600" b="1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</a:t>
          </a:r>
          <a:r>
            <a:rPr lang="pt-BR" sz="1400" b="1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Estadual</a:t>
          </a:r>
          <a:r>
            <a:rPr lang="pt-BR" sz="1400" b="1" i="1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400" b="1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Aparecida de Goiânia</a:t>
          </a:r>
        </a:p>
        <a:p>
          <a:pPr algn="l"/>
          <a:endParaRPr lang="pt-BR" sz="1200" b="1" i="0" u="none" strike="noStrike" baseline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 Hospital de Estadual de Aparecida de Goiânia Cairo Louzada - HEAPA foi fundado em 2006, de natureza publica, que atende pacientes referenciados dos SUS. O principal objetivo é proporcionar atendimento humanizado de urgência/emergência em trauma ortopédica e cirurgia geral da região centro-sul. </a:t>
          </a:r>
        </a:p>
        <a:p>
          <a:pPr algn="just"/>
          <a:endParaRPr lang="pt-BR" sz="1200" b="0" i="0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Atualmente a gestão do HEAPA é realizada pelo IGH, por meio do 9º Termo Aditivo ao Contrato de Gestão 096/2016 - SES/GO, celebrado com o Estado de Goiás, com vigencia até o dia 22 de setembro de 2023, pelas disposições da Lei Estadual nº 15.503/205 e suas alterações. 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pt-BR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/>
        </a:p>
      </xdr:txBody>
    </xdr:sp>
    <xdr:clientData/>
  </xdr:oneCellAnchor>
  <xdr:oneCellAnchor>
    <xdr:from>
      <xdr:col>0</xdr:col>
      <xdr:colOff>126997</xdr:colOff>
      <xdr:row>21</xdr:row>
      <xdr:rowOff>10587</xdr:rowOff>
    </xdr:from>
    <xdr:ext cx="4180416" cy="387286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CE105A46-089F-425D-958B-B13B62BD6341}"/>
            </a:ext>
          </a:extLst>
        </xdr:cNvPr>
        <xdr:cNvSpPr txBox="1"/>
      </xdr:nvSpPr>
      <xdr:spPr>
        <a:xfrm>
          <a:off x="126997" y="4011087"/>
          <a:ext cx="4180416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Estrutura Física </a:t>
          </a:r>
          <a:endParaRPr lang="pt-BR" sz="20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43543</xdr:colOff>
      <xdr:row>32</xdr:row>
      <xdr:rowOff>52918</xdr:rowOff>
    </xdr:from>
    <xdr:ext cx="4158039" cy="698500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xmlns="" id="{6C020F2A-E009-4782-8B76-74BBD8387FB5}"/>
            </a:ext>
          </a:extLst>
        </xdr:cNvPr>
        <xdr:cNvSpPr txBox="1"/>
      </xdr:nvSpPr>
      <xdr:spPr>
        <a:xfrm>
          <a:off x="43543" y="6234643"/>
          <a:ext cx="4158039" cy="698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Por Especialidade </a:t>
          </a:r>
          <a:endParaRPr lang="pt-BR" sz="48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0</xdr:colOff>
      <xdr:row>45</xdr:row>
      <xdr:rowOff>180975</xdr:rowOff>
    </xdr:from>
    <xdr:ext cx="4265082" cy="1065353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xmlns="" id="{4AD03CA0-5674-426D-B5A7-186943F84DEC}"/>
            </a:ext>
          </a:extLst>
        </xdr:cNvPr>
        <xdr:cNvSpPr txBox="1"/>
      </xdr:nvSpPr>
      <xdr:spPr>
        <a:xfrm>
          <a:off x="0" y="8839200"/>
          <a:ext cx="4265082" cy="10653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do Hospital Estadual de Aparecida de Goiânia, em março de 2023 é de 527 saídas e foram realizadas 560 saídas, sendo 50 na clínica médica e 410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na clínica cirúrgica, com percentual de 106,26%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50</xdr:row>
      <xdr:rowOff>66676</xdr:rowOff>
    </xdr:from>
    <xdr:ext cx="4324350" cy="628650"/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xmlns="" id="{0D777BD0-3EC3-4748-8B72-C0D9DEFCA897}"/>
            </a:ext>
          </a:extLst>
        </xdr:cNvPr>
        <xdr:cNvSpPr txBox="1"/>
      </xdr:nvSpPr>
      <xdr:spPr>
        <a:xfrm>
          <a:off x="0" y="9591676"/>
          <a:ext cx="4324350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8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CIRURGIAS - ELETIVAS </a:t>
          </a:r>
          <a:endParaRPr lang="pt-BR" sz="166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64</xdr:row>
      <xdr:rowOff>52916</xdr:rowOff>
    </xdr:from>
    <xdr:ext cx="4371975" cy="623359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xmlns="" id="{7F07C6E8-AE3A-4BF5-B201-88EC9F1573D1}"/>
            </a:ext>
          </a:extLst>
        </xdr:cNvPr>
        <xdr:cNvSpPr txBox="1"/>
      </xdr:nvSpPr>
      <xdr:spPr>
        <a:xfrm>
          <a:off x="0" y="12244916"/>
          <a:ext cx="4371975" cy="6233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realizadas no mês de março de 2023, 88 cirurgias  eletivas, frente as 200 contratadas e 368 de urgência e emergência, totalizando 456 cirurgias no mês.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342901</xdr:colOff>
      <xdr:row>3</xdr:row>
      <xdr:rowOff>176893</xdr:rowOff>
    </xdr:from>
    <xdr:ext cx="3869266" cy="682238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xmlns="" id="{C69EC5FC-D9CD-4809-A7B4-DE994FE1066F}"/>
            </a:ext>
          </a:extLst>
        </xdr:cNvPr>
        <xdr:cNvSpPr txBox="1"/>
      </xdr:nvSpPr>
      <xdr:spPr>
        <a:xfrm>
          <a:off x="5941484" y="748393"/>
          <a:ext cx="3869266" cy="682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</a:t>
          </a:r>
          <a:r>
            <a:rPr lang="pt-BR" sz="2000" b="1" i="0" u="none" strike="noStrike" baseline="0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Emergência </a:t>
          </a:r>
          <a:endParaRPr lang="pt-BR" sz="48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209550</xdr:colOff>
      <xdr:row>10</xdr:row>
      <xdr:rowOff>170240</xdr:rowOff>
    </xdr:from>
    <xdr:ext cx="4097867" cy="446404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xmlns="" id="{5ED77338-F718-4282-A8B9-56464C47E23E}"/>
            </a:ext>
          </a:extLst>
        </xdr:cNvPr>
        <xdr:cNvSpPr txBox="1"/>
      </xdr:nvSpPr>
      <xdr:spPr>
        <a:xfrm>
          <a:off x="5514975" y="2075240"/>
          <a:ext cx="4097867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março de 2023, o total de 1.830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atendimentos  de urgência e emergência.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123825</xdr:colOff>
      <xdr:row>13</xdr:row>
      <xdr:rowOff>133351</xdr:rowOff>
    </xdr:from>
    <xdr:ext cx="4098925" cy="323850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xmlns="" id="{38CD7A7F-5CBF-4BA3-8AC0-466B9D76EA5F}"/>
            </a:ext>
          </a:extLst>
        </xdr:cNvPr>
        <xdr:cNvSpPr txBox="1"/>
      </xdr:nvSpPr>
      <xdr:spPr>
        <a:xfrm>
          <a:off x="5429250" y="2609851"/>
          <a:ext cx="409892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Ambulatorial </a:t>
          </a:r>
          <a:endParaRPr lang="pt-BR" sz="72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314325</xdr:colOff>
      <xdr:row>26</xdr:row>
      <xdr:rowOff>27970</xdr:rowOff>
    </xdr:from>
    <xdr:ext cx="4210050" cy="800476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xmlns="" id="{6217B619-DA55-436D-A2CD-6F5351D9489C}"/>
            </a:ext>
          </a:extLst>
        </xdr:cNvPr>
        <xdr:cNvSpPr txBox="1"/>
      </xdr:nvSpPr>
      <xdr:spPr>
        <a:xfrm>
          <a:off x="5143500" y="5019070"/>
          <a:ext cx="4210050" cy="8004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atendimento Ambulatorial é de 1.136 atendimentos por mês, e a quantidade de atendimentos realizados no mês de março de 2023, foram 1300 consultas, com o percentual de 114,44% da meta. 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518584</xdr:colOff>
      <xdr:row>30</xdr:row>
      <xdr:rowOff>26459</xdr:rowOff>
    </xdr:from>
    <xdr:ext cx="3725333" cy="564257"/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xmlns="" id="{E986E30D-C42F-415C-AEE4-1EDD6363AC7E}"/>
            </a:ext>
          </a:extLst>
        </xdr:cNvPr>
        <xdr:cNvSpPr txBox="1"/>
      </xdr:nvSpPr>
      <xdr:spPr>
        <a:xfrm>
          <a:off x="6117167" y="5741459"/>
          <a:ext cx="3725333" cy="56425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 Interno - SADT </a:t>
          </a:r>
          <a:endParaRPr lang="pt-BR" sz="66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8</xdr:col>
      <xdr:colOff>104774</xdr:colOff>
      <xdr:row>44</xdr:row>
      <xdr:rowOff>127529</xdr:rowOff>
    </xdr:from>
    <xdr:to>
      <xdr:col>13</xdr:col>
      <xdr:colOff>571500</xdr:colOff>
      <xdr:row>47</xdr:row>
      <xdr:rowOff>148167</xdr:rowOff>
    </xdr:to>
    <xdr:sp macro="" textlink="">
      <xdr:nvSpPr>
        <xdr:cNvPr id="41" name="CaixaDeTexto 40">
          <a:extLst>
            <a:ext uri="{FF2B5EF4-FFF2-40B4-BE49-F238E27FC236}">
              <a16:creationId xmlns:a16="http://schemas.microsoft.com/office/drawing/2014/main" xmlns="" id="{D0E19DEF-03E1-424D-80D1-1D5088CFF65F}"/>
            </a:ext>
          </a:extLst>
        </xdr:cNvPr>
        <xdr:cNvSpPr txBox="1"/>
      </xdr:nvSpPr>
      <xdr:spPr>
        <a:xfrm>
          <a:off x="5410199" y="8509529"/>
          <a:ext cx="4133851" cy="59213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pt-BR" sz="12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média de 17.881</a:t>
          </a:r>
          <a:r>
            <a:rPr lang="pt-BR" sz="12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serviços de apoio diagnóstico e terapêutico interno. </a:t>
          </a:r>
          <a:endParaRPr lang="pt-BR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12</xdr:col>
      <xdr:colOff>219075</xdr:colOff>
      <xdr:row>46</xdr:row>
      <xdr:rowOff>171450</xdr:rowOff>
    </xdr:from>
    <xdr:ext cx="184731" cy="264560"/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xmlns="" id="{A17AD95C-788B-4B8B-8A94-578374F92F32}"/>
            </a:ext>
          </a:extLst>
        </xdr:cNvPr>
        <xdr:cNvSpPr txBox="1"/>
      </xdr:nvSpPr>
      <xdr:spPr>
        <a:xfrm>
          <a:off x="8705850" y="89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8</xdr:col>
      <xdr:colOff>582084</xdr:colOff>
      <xdr:row>48</xdr:row>
      <xdr:rowOff>104775</xdr:rowOff>
    </xdr:from>
    <xdr:ext cx="3556000" cy="564257"/>
    <xdr:sp macro="" textlink="">
      <xdr:nvSpPr>
        <xdr:cNvPr id="43" name="CaixaDeTexto 42">
          <a:extLst>
            <a:ext uri="{FF2B5EF4-FFF2-40B4-BE49-F238E27FC236}">
              <a16:creationId xmlns:a16="http://schemas.microsoft.com/office/drawing/2014/main" xmlns="" id="{6914E1F8-20B3-4704-AA41-7CD1C1300E4C}"/>
            </a:ext>
          </a:extLst>
        </xdr:cNvPr>
        <xdr:cNvSpPr txBox="1"/>
      </xdr:nvSpPr>
      <xdr:spPr>
        <a:xfrm>
          <a:off x="6180667" y="9248775"/>
          <a:ext cx="3556000" cy="5642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 Externo - SADT </a:t>
          </a:r>
          <a:endParaRPr lang="pt-BR" sz="66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7</xdr:col>
      <xdr:colOff>209550</xdr:colOff>
      <xdr:row>62</xdr:row>
      <xdr:rowOff>153458</xdr:rowOff>
    </xdr:from>
    <xdr:to>
      <xdr:col>15</xdr:col>
      <xdr:colOff>19050</xdr:colOff>
      <xdr:row>66</xdr:row>
      <xdr:rowOff>185208</xdr:rowOff>
    </xdr:to>
    <xdr:sp macro="" textlink="">
      <xdr:nvSpPr>
        <xdr:cNvPr id="45" name="CaixaDeTexto 44">
          <a:extLst>
            <a:ext uri="{FF2B5EF4-FFF2-40B4-BE49-F238E27FC236}">
              <a16:creationId xmlns:a16="http://schemas.microsoft.com/office/drawing/2014/main" xmlns="" id="{86CACEB1-71F1-49C7-AB8D-BB487759CD98}"/>
            </a:ext>
          </a:extLst>
        </xdr:cNvPr>
        <xdr:cNvSpPr txBox="1"/>
      </xdr:nvSpPr>
      <xdr:spPr>
        <a:xfrm>
          <a:off x="5038725" y="12050183"/>
          <a:ext cx="4448175" cy="793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 mês em analise foram realizados média de 506 serviços de apoio diagnóstico e terapêutico externo, frente aos 630 contratados, com o percentual de 80,32% da meta. </a:t>
          </a:r>
          <a:endParaRPr lang="pt-BR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449036</xdr:colOff>
      <xdr:row>34</xdr:row>
      <xdr:rowOff>108857</xdr:rowOff>
    </xdr:from>
    <xdr:ext cx="184731" cy="264560"/>
    <xdr:sp macro="" textlink="">
      <xdr:nvSpPr>
        <xdr:cNvPr id="32" name="CaixaDeTexto 31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37</xdr:row>
      <xdr:rowOff>108857</xdr:rowOff>
    </xdr:from>
    <xdr:ext cx="184731" cy="264560"/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34" name="CaixaDeTexto 33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7815036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34</xdr:row>
      <xdr:rowOff>108857</xdr:rowOff>
    </xdr:from>
    <xdr:ext cx="184731" cy="264560"/>
    <xdr:sp macro="" textlink="">
      <xdr:nvSpPr>
        <xdr:cNvPr id="36" name="CaixaDeTexto 35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37" name="CaixaDeTexto 36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7157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38" name="CaixaDeTexto 37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7157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10</xdr:col>
      <xdr:colOff>449036</xdr:colOff>
      <xdr:row>35</xdr:row>
      <xdr:rowOff>108857</xdr:rowOff>
    </xdr:from>
    <xdr:ext cx="184731" cy="264560"/>
    <xdr:sp macro="" textlink="">
      <xdr:nvSpPr>
        <xdr:cNvPr id="39" name="CaixaDeTexto 38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7815036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40" name="CaixaDeTexto 39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44" name="CaixaDeTexto 43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46" name="CaixaDeTexto 45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 editAs="oneCell">
    <xdr:from>
      <xdr:col>8</xdr:col>
      <xdr:colOff>390525</xdr:colOff>
      <xdr:row>7</xdr:row>
      <xdr:rowOff>106972</xdr:rowOff>
    </xdr:from>
    <xdr:to>
      <xdr:col>13</xdr:col>
      <xdr:colOff>361237</xdr:colOff>
      <xdr:row>10</xdr:row>
      <xdr:rowOff>95139</xdr:rowOff>
    </xdr:to>
    <xdr:pic>
      <xdr:nvPicPr>
        <xdr:cNvPr id="20" name="Imagem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53075" y="1440472"/>
          <a:ext cx="3637837" cy="55966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</xdr:row>
      <xdr:rowOff>114300</xdr:rowOff>
    </xdr:from>
    <xdr:to>
      <xdr:col>6</xdr:col>
      <xdr:colOff>152400</xdr:colOff>
      <xdr:row>45</xdr:row>
      <xdr:rowOff>180975</xdr:rowOff>
    </xdr:to>
    <xdr:graphicFrame macro="">
      <xdr:nvGraphicFramePr>
        <xdr:cNvPr id="19" name="Grá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57150</xdr:rowOff>
    </xdr:from>
    <xdr:to>
      <xdr:col>6</xdr:col>
      <xdr:colOff>238125</xdr:colOff>
      <xdr:row>64</xdr:row>
      <xdr:rowOff>9525</xdr:rowOff>
    </xdr:to>
    <xdr:graphicFrame macro="">
      <xdr:nvGraphicFramePr>
        <xdr:cNvPr id="21" name="Grá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19050</xdr:colOff>
      <xdr:row>15</xdr:row>
      <xdr:rowOff>142875</xdr:rowOff>
    </xdr:from>
    <xdr:to>
      <xdr:col>13</xdr:col>
      <xdr:colOff>466725</xdr:colOff>
      <xdr:row>25</xdr:row>
      <xdr:rowOff>85725</xdr:rowOff>
    </xdr:to>
    <xdr:graphicFrame macro="">
      <xdr:nvGraphicFramePr>
        <xdr:cNvPr id="24" name="Gráfico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161925</xdr:colOff>
      <xdr:row>33</xdr:row>
      <xdr:rowOff>123825</xdr:rowOff>
    </xdr:from>
    <xdr:to>
      <xdr:col>13</xdr:col>
      <xdr:colOff>485774</xdr:colOff>
      <xdr:row>44</xdr:row>
      <xdr:rowOff>57149</xdr:rowOff>
    </xdr:to>
    <xdr:graphicFrame macro="">
      <xdr:nvGraphicFramePr>
        <xdr:cNvPr id="25" name="Gráfico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47625</xdr:colOff>
      <xdr:row>51</xdr:row>
      <xdr:rowOff>38099</xdr:rowOff>
    </xdr:from>
    <xdr:to>
      <xdr:col>13</xdr:col>
      <xdr:colOff>590550</xdr:colOff>
      <xdr:row>62</xdr:row>
      <xdr:rowOff>104775</xdr:rowOff>
    </xdr:to>
    <xdr:graphicFrame macro="">
      <xdr:nvGraphicFramePr>
        <xdr:cNvPr id="26" name="Gráfico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9"/>
  <sheetViews>
    <sheetView showGridLines="0" tabSelected="1" view="pageBreakPreview" topLeftCell="A49" zoomScaleNormal="100" zoomScaleSheetLayoutView="100" workbookViewId="0">
      <selection activeCell="G66" sqref="G66"/>
    </sheetView>
  </sheetViews>
  <sheetFormatPr defaultRowHeight="15" x14ac:dyDescent="0.25"/>
  <cols>
    <col min="1" max="1" width="18.5703125" style="14" bestFit="1" customWidth="1"/>
    <col min="2" max="2" width="6.85546875" style="3" customWidth="1"/>
    <col min="3" max="3" width="12.5703125" style="3" customWidth="1"/>
    <col min="4" max="4" width="7" style="3" customWidth="1"/>
    <col min="5" max="5" width="9.140625" style="3" customWidth="1"/>
    <col min="6" max="7" width="9.140625" style="3"/>
    <col min="8" max="8" width="5" style="3" customWidth="1"/>
    <col min="9" max="9" width="9.140625" style="3"/>
    <col min="10" max="10" width="17.28515625" style="3" bestFit="1" customWidth="1"/>
    <col min="11" max="12" width="9.140625" style="3"/>
    <col min="13" max="13" width="10.28515625" style="3" customWidth="1"/>
    <col min="14" max="14" width="9.5703125" style="3" customWidth="1"/>
    <col min="15" max="15" width="3.140625" style="3" hidden="1" customWidth="1"/>
    <col min="16" max="17" width="9.140625" style="3" customWidth="1"/>
    <col min="18" max="18" width="0.42578125" style="3" customWidth="1"/>
    <col min="19" max="19" width="0.140625" style="3" customWidth="1"/>
    <col min="20" max="16384" width="9.140625" style="3"/>
  </cols>
  <sheetData>
    <row r="1" spans="1:15" s="12" customFormat="1" x14ac:dyDescent="0.25">
      <c r="A1" s="7"/>
      <c r="B1" s="8"/>
      <c r="C1" s="8"/>
      <c r="D1" s="8"/>
      <c r="E1" s="9"/>
      <c r="F1" s="8"/>
      <c r="G1" s="8"/>
      <c r="H1" s="8"/>
      <c r="I1" s="8"/>
      <c r="J1" s="8"/>
      <c r="K1" s="8"/>
      <c r="L1" s="8"/>
      <c r="M1" s="8"/>
      <c r="N1" s="10"/>
      <c r="O1" s="11"/>
    </row>
    <row r="2" spans="1:15" x14ac:dyDescent="0.25">
      <c r="A2" s="1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</row>
    <row r="17" spans="1:13" x14ac:dyDescent="0.25">
      <c r="A17" s="3"/>
      <c r="L17" s="3" t="s">
        <v>3</v>
      </c>
      <c r="M17" s="3" t="s">
        <v>15</v>
      </c>
    </row>
    <row r="18" spans="1:13" x14ac:dyDescent="0.25">
      <c r="A18" s="3"/>
      <c r="J18" s="3" t="s">
        <v>12</v>
      </c>
      <c r="L18" s="3">
        <v>1114</v>
      </c>
      <c r="M18" s="3">
        <v>1056</v>
      </c>
    </row>
    <row r="19" spans="1:13" x14ac:dyDescent="0.25">
      <c r="A19" s="3"/>
      <c r="J19" s="3" t="s">
        <v>13</v>
      </c>
      <c r="L19" s="3">
        <v>186</v>
      </c>
      <c r="M19" s="3">
        <v>80</v>
      </c>
    </row>
    <row r="20" spans="1:13" x14ac:dyDescent="0.25">
      <c r="A20" s="3"/>
      <c r="J20" s="3" t="s">
        <v>14</v>
      </c>
      <c r="L20" s="3">
        <f>SUM(L18:L19)</f>
        <v>1300</v>
      </c>
      <c r="M20" s="3">
        <f>SUM(M18:M19)</f>
        <v>1136</v>
      </c>
    </row>
    <row r="23" spans="1:13" ht="15.75" thickBot="1" x14ac:dyDescent="0.3"/>
    <row r="24" spans="1:13" ht="15.75" x14ac:dyDescent="0.25">
      <c r="A24" s="25"/>
      <c r="B24" s="26"/>
      <c r="C24" s="26"/>
      <c r="D24" s="26"/>
      <c r="E24" s="26"/>
      <c r="F24" s="26"/>
      <c r="G24" s="27"/>
    </row>
    <row r="25" spans="1:13" ht="15.75" x14ac:dyDescent="0.25">
      <c r="A25" s="19" t="s">
        <v>21</v>
      </c>
      <c r="B25" s="20"/>
      <c r="C25" s="20"/>
      <c r="D25" s="21"/>
      <c r="E25" s="22">
        <v>47</v>
      </c>
      <c r="F25" s="23"/>
      <c r="G25" s="24"/>
    </row>
    <row r="26" spans="1:13" ht="15.75" x14ac:dyDescent="0.25">
      <c r="A26" s="19" t="s">
        <v>22</v>
      </c>
      <c r="B26" s="20"/>
      <c r="C26" s="20"/>
      <c r="D26" s="21"/>
      <c r="E26" s="22">
        <v>24</v>
      </c>
      <c r="F26" s="23"/>
      <c r="G26" s="24"/>
    </row>
    <row r="27" spans="1:13" ht="15.75" x14ac:dyDescent="0.25">
      <c r="A27" s="19" t="s">
        <v>23</v>
      </c>
      <c r="B27" s="20"/>
      <c r="C27" s="20"/>
      <c r="D27" s="21"/>
      <c r="E27" s="22">
        <v>14</v>
      </c>
      <c r="F27" s="23"/>
      <c r="G27" s="24"/>
    </row>
    <row r="28" spans="1:13" ht="15.75" x14ac:dyDescent="0.25">
      <c r="A28" s="19" t="s">
        <v>24</v>
      </c>
      <c r="B28" s="20"/>
      <c r="C28" s="20"/>
      <c r="D28" s="21"/>
      <c r="E28" s="22">
        <v>10</v>
      </c>
      <c r="F28" s="23"/>
      <c r="G28" s="24"/>
    </row>
    <row r="29" spans="1:13" ht="15.75" x14ac:dyDescent="0.25">
      <c r="A29" s="19" t="s">
        <v>25</v>
      </c>
      <c r="B29" s="20"/>
      <c r="C29" s="20"/>
      <c r="D29" s="21"/>
      <c r="E29" s="22">
        <v>7</v>
      </c>
      <c r="F29" s="23"/>
      <c r="G29" s="24"/>
    </row>
    <row r="30" spans="1:13" ht="15.75" x14ac:dyDescent="0.25">
      <c r="A30" s="19" t="s">
        <v>2</v>
      </c>
      <c r="B30" s="20"/>
      <c r="C30" s="20"/>
      <c r="D30" s="21"/>
      <c r="E30" s="22">
        <v>102</v>
      </c>
      <c r="F30" s="23"/>
      <c r="G30" s="24"/>
    </row>
    <row r="31" spans="1:13" ht="15.75" x14ac:dyDescent="0.25">
      <c r="A31" s="19" t="s">
        <v>26</v>
      </c>
      <c r="B31" s="20"/>
      <c r="C31" s="20"/>
      <c r="D31" s="21"/>
      <c r="E31" s="22">
        <v>5</v>
      </c>
      <c r="F31" s="23"/>
      <c r="G31" s="24"/>
    </row>
    <row r="36" spans="1:12" x14ac:dyDescent="0.25">
      <c r="J36" s="4"/>
      <c r="K36" s="5"/>
      <c r="L36" s="5"/>
    </row>
    <row r="37" spans="1:12" x14ac:dyDescent="0.25">
      <c r="B37" s="3" t="s">
        <v>15</v>
      </c>
      <c r="D37" s="3" t="s">
        <v>3</v>
      </c>
      <c r="J37" s="4" t="s">
        <v>6</v>
      </c>
      <c r="K37" s="15">
        <v>52</v>
      </c>
    </row>
    <row r="38" spans="1:12" x14ac:dyDescent="0.25">
      <c r="A38" s="14" t="s">
        <v>28</v>
      </c>
      <c r="B38" s="6">
        <v>124</v>
      </c>
      <c r="D38" s="6">
        <v>50</v>
      </c>
      <c r="J38" s="4" t="s">
        <v>31</v>
      </c>
      <c r="K38" s="15">
        <v>197</v>
      </c>
    </row>
    <row r="39" spans="1:12" x14ac:dyDescent="0.25">
      <c r="A39" s="14" t="s">
        <v>29</v>
      </c>
      <c r="B39" s="6">
        <v>403</v>
      </c>
      <c r="D39" s="6">
        <v>510</v>
      </c>
      <c r="J39" s="4" t="s">
        <v>19</v>
      </c>
      <c r="K39" s="15">
        <v>988</v>
      </c>
    </row>
    <row r="40" spans="1:12" x14ac:dyDescent="0.25">
      <c r="A40" s="14" t="s">
        <v>30</v>
      </c>
      <c r="B40" s="6">
        <v>527</v>
      </c>
      <c r="D40" s="6">
        <v>560</v>
      </c>
      <c r="J40" s="4" t="s">
        <v>16</v>
      </c>
      <c r="K40" s="16">
        <v>2325</v>
      </c>
    </row>
    <row r="41" spans="1:12" x14ac:dyDescent="0.25">
      <c r="J41" s="4" t="s">
        <v>5</v>
      </c>
      <c r="K41" s="16">
        <v>14319</v>
      </c>
    </row>
    <row r="42" spans="1:12" x14ac:dyDescent="0.25">
      <c r="J42" s="4"/>
      <c r="K42" s="4"/>
    </row>
    <row r="52" spans="1:13" x14ac:dyDescent="0.25">
      <c r="L52" s="6" t="s">
        <v>17</v>
      </c>
    </row>
    <row r="53" spans="1:13" x14ac:dyDescent="0.25">
      <c r="J53" s="3" t="s">
        <v>4</v>
      </c>
      <c r="L53" s="6">
        <v>200</v>
      </c>
      <c r="M53" s="6" t="s">
        <v>18</v>
      </c>
    </row>
    <row r="54" spans="1:13" x14ac:dyDescent="0.25">
      <c r="J54" s="3" t="s">
        <v>7</v>
      </c>
      <c r="L54" s="6">
        <v>200</v>
      </c>
      <c r="M54" s="18">
        <v>136</v>
      </c>
    </row>
    <row r="55" spans="1:13" x14ac:dyDescent="0.25">
      <c r="C55" s="6" t="s">
        <v>10</v>
      </c>
      <c r="D55" s="6" t="s">
        <v>11</v>
      </c>
      <c r="J55" s="3" t="s">
        <v>27</v>
      </c>
      <c r="L55" s="6">
        <v>100</v>
      </c>
      <c r="M55" s="18">
        <v>151</v>
      </c>
    </row>
    <row r="56" spans="1:13" x14ac:dyDescent="0.25">
      <c r="A56" s="14" t="s">
        <v>1</v>
      </c>
      <c r="C56" s="6">
        <v>130</v>
      </c>
      <c r="D56" s="6">
        <v>77</v>
      </c>
      <c r="J56" s="3" t="s">
        <v>8</v>
      </c>
      <c r="L56" s="6">
        <v>130</v>
      </c>
      <c r="M56" s="18">
        <v>64</v>
      </c>
    </row>
    <row r="57" spans="1:13" x14ac:dyDescent="0.25">
      <c r="A57" s="14" t="s">
        <v>0</v>
      </c>
      <c r="C57" s="6">
        <v>50</v>
      </c>
      <c r="D57" s="6">
        <v>7</v>
      </c>
      <c r="J57" s="17" t="s">
        <v>9</v>
      </c>
      <c r="L57" s="6">
        <f>SUM(L53:L56)</f>
        <v>630</v>
      </c>
      <c r="M57" s="18">
        <v>155</v>
      </c>
    </row>
    <row r="58" spans="1:13" x14ac:dyDescent="0.25">
      <c r="A58" s="14" t="s">
        <v>20</v>
      </c>
      <c r="C58" s="6">
        <v>20</v>
      </c>
      <c r="D58" s="6">
        <v>4</v>
      </c>
      <c r="M58" s="18">
        <f>SUM(M54:M57)</f>
        <v>506</v>
      </c>
    </row>
    <row r="59" spans="1:13" x14ac:dyDescent="0.25">
      <c r="A59" s="14" t="s">
        <v>2</v>
      </c>
      <c r="C59" s="6">
        <v>200</v>
      </c>
      <c r="D59" s="6">
        <f>SUM(D56:D58)</f>
        <v>88</v>
      </c>
    </row>
  </sheetData>
  <sortState ref="A55:D58">
    <sortCondition ref="A55"/>
  </sortState>
  <mergeCells count="15">
    <mergeCell ref="A27:D27"/>
    <mergeCell ref="E27:G27"/>
    <mergeCell ref="A24:G24"/>
    <mergeCell ref="A25:D25"/>
    <mergeCell ref="E25:G25"/>
    <mergeCell ref="A26:D26"/>
    <mergeCell ref="E26:G26"/>
    <mergeCell ref="A31:D31"/>
    <mergeCell ref="E31:G31"/>
    <mergeCell ref="A28:D28"/>
    <mergeCell ref="E28:G28"/>
    <mergeCell ref="A29:D29"/>
    <mergeCell ref="E29:G29"/>
    <mergeCell ref="A30:D30"/>
    <mergeCell ref="E30:G30"/>
  </mergeCells>
  <pageMargins left="3.937007874015748E-2" right="3.937007874015748E-2" top="0.35433070866141736" bottom="0.55118110236220474" header="0.11811023622047245" footer="0.11811023622047245"/>
  <pageSetup paperSize="9" scale="71" orientation="portrait" r:id="rId1"/>
  <colBreaks count="1" manualBreakCount="1">
    <brk id="15" max="6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Leonardo Caetano Pimenta</cp:lastModifiedBy>
  <cp:lastPrinted>2023-04-19T21:07:25Z</cp:lastPrinted>
  <dcterms:created xsi:type="dcterms:W3CDTF">2021-11-19T18:00:54Z</dcterms:created>
  <dcterms:modified xsi:type="dcterms:W3CDTF">2023-04-19T21:07:37Z</dcterms:modified>
</cp:coreProperties>
</file>