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HEAPA - 2023\Relatórios\Relatórios Gerenciais  - Mensais -\"/>
    </mc:Choice>
  </mc:AlternateContent>
  <bookViews>
    <workbookView xWindow="0" yWindow="0" windowWidth="8505" windowHeight="6000"/>
  </bookViews>
  <sheets>
    <sheet name="Planilha1" sheetId="1" r:id="rId1"/>
  </sheets>
  <definedNames>
    <definedName name="_xlnm.Print_Area" localSheetId="0">Planilha1!$A$1:$N$68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1" l="1"/>
  <c r="D59" i="1" l="1"/>
  <c r="M58" i="1" l="1"/>
  <c r="L57" i="1"/>
  <c r="M20" i="1" l="1"/>
  <c r="L20" i="1"/>
</calcChain>
</file>

<file path=xl/sharedStrings.xml><?xml version="1.0" encoding="utf-8"?>
<sst xmlns="http://schemas.openxmlformats.org/spreadsheetml/2006/main" count="35" uniqueCount="32">
  <si>
    <t>Cirurgia Geral</t>
  </si>
  <si>
    <t>Ortopedia e traumatologia</t>
  </si>
  <si>
    <t>TOTAL</t>
  </si>
  <si>
    <t>Realizado</t>
  </si>
  <si>
    <t>Tomografia computadorizada</t>
  </si>
  <si>
    <t>ANÁLISES CLÍNICAS</t>
  </si>
  <si>
    <t>ELETROCARDIOGRAMA</t>
  </si>
  <si>
    <t>Raio x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</si>
  <si>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</si>
  <si>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</si>
  <si>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</si>
  <si>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</si>
  <si>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</si>
  <si>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</si>
  <si>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</si>
  <si>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</si>
  <si>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</si>
  <si>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</si>
  <si>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</si>
  <si>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</si>
  <si>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Cirurgia Vascular</t>
  </si>
  <si>
    <t>ENFERMARIA CIRÚRGICA</t>
  </si>
  <si>
    <t>ENFERMARIA CLÍNICA</t>
  </si>
  <si>
    <t>OBSERVAÇÃO</t>
  </si>
  <si>
    <t>UTI ADULTO</t>
  </si>
  <si>
    <t>LEITO DIA</t>
  </si>
  <si>
    <t>SRPA</t>
  </si>
  <si>
    <t xml:space="preserve">Ultrassonografia Doppler </t>
  </si>
  <si>
    <t>Clínica Médica</t>
  </si>
  <si>
    <t>Clínica Cirúrgica</t>
  </si>
  <si>
    <t xml:space="preserve">Total </t>
  </si>
  <si>
    <t>ULTRASSONOGRAFIA/ DOPPLER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</si>
</sst>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124</c:v>
                </c:pt>
                <c:pt idx="2">
                  <c:v>51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403</c:v>
                </c:pt>
                <c:pt idx="2">
                  <c:v>489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527</c:v>
                </c:pt>
                <c:pt idx="2">
                  <c:v>540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9352176"/>
        <c:axId val="2069350000"/>
      </c:barChart>
      <c:catAx>
        <c:axId val="206935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9350000"/>
        <c:crosses val="autoZero"/>
        <c:auto val="1"/>
        <c:lblAlgn val="ctr"/>
        <c:lblOffset val="100"/>
        <c:noMultiLvlLbl val="0"/>
      </c:catAx>
      <c:valAx>
        <c:axId val="20693500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6935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0">
                  <c:v>130</c:v>
                </c:pt>
                <c:pt idx="1">
                  <c:v>50</c:v>
                </c:pt>
                <c:pt idx="2">
                  <c:v>20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76</c:v>
                </c:pt>
                <c:pt idx="1">
                  <c:v>12</c:v>
                </c:pt>
                <c:pt idx="2">
                  <c:v>1</c:v>
                </c:pt>
                <c:pt idx="3">
                  <c:v>89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Planilha1!$E$56:$E$60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9354352"/>
        <c:axId val="2069352720"/>
      </c:barChart>
      <c:catAx>
        <c:axId val="206935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9352720"/>
        <c:crosses val="autoZero"/>
        <c:auto val="1"/>
        <c:lblAlgn val="ctr"/>
        <c:lblOffset val="100"/>
        <c:noMultiLvlLbl val="0"/>
      </c:catAx>
      <c:valAx>
        <c:axId val="20693527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6935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Planilha1!$L$18:$L$21</c:f>
              <c:numCache>
                <c:formatCode>General</c:formatCode>
                <c:ptCount val="4"/>
                <c:pt idx="0">
                  <c:v>1003</c:v>
                </c:pt>
                <c:pt idx="1">
                  <c:v>150</c:v>
                </c:pt>
                <c:pt idx="2">
                  <c:v>1153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Planilha1!$M$18:$M$21</c:f>
              <c:numCache>
                <c:formatCode>General</c:formatCode>
                <c:ptCount val="4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9355440"/>
        <c:axId val="2069355984"/>
      </c:barChart>
      <c:catAx>
        <c:axId val="206935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9355984"/>
        <c:crosses val="autoZero"/>
        <c:auto val="1"/>
        <c:lblAlgn val="ctr"/>
        <c:lblOffset val="100"/>
        <c:noMultiLvlLbl val="0"/>
      </c:catAx>
      <c:valAx>
        <c:axId val="2069355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6935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43</c:v>
                </c:pt>
                <c:pt idx="1">
                  <c:v>156</c:v>
                </c:pt>
                <c:pt idx="2">
                  <c:v>921</c:v>
                </c:pt>
                <c:pt idx="3" formatCode="#,##0">
                  <c:v>2245</c:v>
                </c:pt>
                <c:pt idx="4" formatCode="#,##0">
                  <c:v>15127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1782112"/>
        <c:axId val="41779936"/>
      </c:barChart>
      <c:catAx>
        <c:axId val="4178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779936"/>
        <c:crosses val="autoZero"/>
        <c:auto val="1"/>
        <c:lblAlgn val="ctr"/>
        <c:lblOffset val="100"/>
        <c:noMultiLvlLbl val="0"/>
      </c:catAx>
      <c:valAx>
        <c:axId val="417799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78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Planilha1!$L$52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Planilha1!$L$53:$L$57</c:f>
              <c:numCache>
                <c:formatCode>General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100</c:v>
                </c:pt>
                <c:pt idx="3">
                  <c:v>130</c:v>
                </c:pt>
                <c:pt idx="4">
                  <c:v>630</c:v>
                </c:pt>
              </c:numCache>
            </c:numRef>
          </c:val>
        </c:ser>
        <c:ser>
          <c:idx val="1"/>
          <c:order val="1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Planilha1!$M$54:$M$58</c:f>
              <c:numCache>
                <c:formatCode>General</c:formatCode>
                <c:ptCount val="5"/>
                <c:pt idx="0">
                  <c:v>122</c:v>
                </c:pt>
                <c:pt idx="1">
                  <c:v>90</c:v>
                </c:pt>
                <c:pt idx="2">
                  <c:v>48</c:v>
                </c:pt>
                <c:pt idx="3">
                  <c:v>163</c:v>
                </c:pt>
                <c:pt idx="4">
                  <c:v>423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1781024"/>
        <c:axId val="41776128"/>
      </c:barChart>
      <c:catAx>
        <c:axId val="4178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776128"/>
        <c:crosses val="autoZero"/>
        <c:auto val="1"/>
        <c:lblAlgn val="ctr"/>
        <c:lblOffset val="100"/>
        <c:noMultiLvlLbl val="0"/>
      </c:catAx>
      <c:valAx>
        <c:axId val="417761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178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042850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0428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Abril/2023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180976</xdr:colOff>
      <xdr:row>4</xdr:row>
      <xdr:rowOff>111489</xdr:rowOff>
    </xdr:from>
    <xdr:ext cx="4328582" cy="30370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80976" y="873489"/>
          <a:ext cx="4328582" cy="3037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43543" y="6234643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45</xdr:row>
      <xdr:rowOff>180975</xdr:rowOff>
    </xdr:from>
    <xdr:ext cx="4600574" cy="619125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8763000"/>
          <a:ext cx="46005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abril de 2023 é de 527 saídas e foram realizadas 540 saídas, sendo 51 na clínica médica e 489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 clínica cirúrgica, com percentual de 102,47%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819650" cy="623359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254441"/>
          <a:ext cx="4819650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abril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2023, 89 cirurgias  eletivas, frente as 200 contratadas e 349 de urgência e emergência, totalizando 438 cirurgias no mês.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29835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38800" y="2075240"/>
          <a:ext cx="4212167" cy="42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abril de 2023, o total de 1.654 atendimentos  de urgência e emergência.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114299</xdr:colOff>
      <xdr:row>26</xdr:row>
      <xdr:rowOff>19050</xdr:rowOff>
    </xdr:from>
    <xdr:ext cx="4381501" cy="741229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657849" y="4981575"/>
          <a:ext cx="4381501" cy="7412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no mês de abrol de 2023, foram 1153 consultas, com o percentual de 101,50% da meta. 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18.492 serviços de apoio diagnóstico e terapêutico interno.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190499</xdr:colOff>
      <xdr:row>63</xdr:row>
      <xdr:rowOff>143933</xdr:rowOff>
    </xdr:from>
    <xdr:to>
      <xdr:col>13</xdr:col>
      <xdr:colOff>638175</xdr:colOff>
      <xdr:row>67</xdr:row>
      <xdr:rowOff>175683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734049" y="12154958"/>
          <a:ext cx="4391026" cy="793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média de 423 serviços de apoio diagnóstico e terapêutico externo, frente aos 630 contratados.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35</xdr:row>
      <xdr:rowOff>152400</xdr:rowOff>
    </xdr:from>
    <xdr:to>
      <xdr:col>6</xdr:col>
      <xdr:colOff>57150</xdr:colOff>
      <xdr:row>45</xdr:row>
      <xdr:rowOff>85725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52</xdr:row>
      <xdr:rowOff>85726</xdr:rowOff>
    </xdr:from>
    <xdr:to>
      <xdr:col>6</xdr:col>
      <xdr:colOff>142875</xdr:colOff>
      <xdr:row>63</xdr:row>
      <xdr:rowOff>123826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15</xdr:row>
      <xdr:rowOff>180975</xdr:rowOff>
    </xdr:from>
    <xdr:to>
      <xdr:col>13</xdr:col>
      <xdr:colOff>523875</xdr:colOff>
      <xdr:row>25</xdr:row>
      <xdr:rowOff>171450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161925</xdr:colOff>
      <xdr:row>33</xdr:row>
      <xdr:rowOff>114300</xdr:rowOff>
    </xdr:from>
    <xdr:to>
      <xdr:col>13</xdr:col>
      <xdr:colOff>514349</xdr:colOff>
      <xdr:row>44</xdr:row>
      <xdr:rowOff>47624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266700</xdr:colOff>
      <xdr:row>51</xdr:row>
      <xdr:rowOff>66675</xdr:rowOff>
    </xdr:from>
    <xdr:to>
      <xdr:col>13</xdr:col>
      <xdr:colOff>495300</xdr:colOff>
      <xdr:row>62</xdr:row>
      <xdr:rowOff>180975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showGridLines="0" tabSelected="1" view="pageLayout" zoomScaleNormal="100" zoomScaleSheetLayoutView="100" workbookViewId="0">
      <selection activeCell="G6" sqref="G6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3</v>
      </c>
      <c r="M17" s="3" t="s">
        <v>15</v>
      </c>
    </row>
    <row r="18" spans="1:13" x14ac:dyDescent="0.25">
      <c r="J18" s="3" t="s">
        <v>12</v>
      </c>
      <c r="L18" s="3">
        <v>1003</v>
      </c>
      <c r="M18" s="3">
        <v>1056</v>
      </c>
    </row>
    <row r="19" spans="1:13" x14ac:dyDescent="0.25">
      <c r="J19" s="3" t="s">
        <v>13</v>
      </c>
      <c r="L19" s="3">
        <v>150</v>
      </c>
      <c r="M19" s="3">
        <v>80</v>
      </c>
    </row>
    <row r="20" spans="1:13" x14ac:dyDescent="0.25">
      <c r="J20" s="3" t="s">
        <v>14</v>
      </c>
      <c r="L20" s="3">
        <f>SUM(L18:L19)</f>
        <v>1153</v>
      </c>
      <c r="M20" s="3">
        <f>SUM(M18:M19)</f>
        <v>1136</v>
      </c>
    </row>
    <row r="23" spans="1:13" ht="15.75" thickBot="1" x14ac:dyDescent="0.3"/>
    <row r="24" spans="1:13" x14ac:dyDescent="0.25">
      <c r="A24" s="25"/>
      <c r="B24" s="26"/>
      <c r="C24" s="26"/>
      <c r="D24" s="26"/>
      <c r="E24" s="26"/>
      <c r="F24" s="26"/>
      <c r="G24" s="27"/>
    </row>
    <row r="25" spans="1:13" x14ac:dyDescent="0.25">
      <c r="A25" s="19" t="s">
        <v>21</v>
      </c>
      <c r="B25" s="20"/>
      <c r="C25" s="20"/>
      <c r="D25" s="21"/>
      <c r="E25" s="22">
        <v>47</v>
      </c>
      <c r="F25" s="23"/>
      <c r="G25" s="24"/>
    </row>
    <row r="26" spans="1:13" x14ac:dyDescent="0.25">
      <c r="A26" s="19" t="s">
        <v>22</v>
      </c>
      <c r="B26" s="20"/>
      <c r="C26" s="20"/>
      <c r="D26" s="21"/>
      <c r="E26" s="22">
        <v>24</v>
      </c>
      <c r="F26" s="23"/>
      <c r="G26" s="24"/>
    </row>
    <row r="27" spans="1:13" x14ac:dyDescent="0.25">
      <c r="A27" s="19" t="s">
        <v>23</v>
      </c>
      <c r="B27" s="20"/>
      <c r="C27" s="20"/>
      <c r="D27" s="21"/>
      <c r="E27" s="22">
        <v>14</v>
      </c>
      <c r="F27" s="23"/>
      <c r="G27" s="24"/>
    </row>
    <row r="28" spans="1:13" x14ac:dyDescent="0.25">
      <c r="A28" s="19" t="s">
        <v>24</v>
      </c>
      <c r="B28" s="20"/>
      <c r="C28" s="20"/>
      <c r="D28" s="21"/>
      <c r="E28" s="22">
        <v>10</v>
      </c>
      <c r="F28" s="23"/>
      <c r="G28" s="24"/>
    </row>
    <row r="29" spans="1:13" x14ac:dyDescent="0.25">
      <c r="A29" s="19" t="s">
        <v>25</v>
      </c>
      <c r="B29" s="20"/>
      <c r="C29" s="20"/>
      <c r="D29" s="21"/>
      <c r="E29" s="22">
        <v>7</v>
      </c>
      <c r="F29" s="23"/>
      <c r="G29" s="24"/>
    </row>
    <row r="30" spans="1:13" x14ac:dyDescent="0.25">
      <c r="A30" s="19" t="s">
        <v>2</v>
      </c>
      <c r="B30" s="20"/>
      <c r="C30" s="20"/>
      <c r="D30" s="21"/>
      <c r="E30" s="22">
        <v>102</v>
      </c>
      <c r="F30" s="23"/>
      <c r="G30" s="24"/>
    </row>
    <row r="31" spans="1:13" x14ac:dyDescent="0.25">
      <c r="A31" s="19" t="s">
        <v>26</v>
      </c>
      <c r="B31" s="20"/>
      <c r="C31" s="20"/>
      <c r="D31" s="21"/>
      <c r="E31" s="22">
        <v>5</v>
      </c>
      <c r="F31" s="23"/>
      <c r="G31" s="24"/>
    </row>
    <row r="36" spans="1:12" x14ac:dyDescent="0.25">
      <c r="J36" s="4"/>
      <c r="K36" s="5"/>
      <c r="L36" s="5"/>
    </row>
    <row r="37" spans="1:12" x14ac:dyDescent="0.25">
      <c r="B37" s="3" t="s">
        <v>15</v>
      </c>
      <c r="D37" s="3" t="s">
        <v>3</v>
      </c>
      <c r="J37" s="4" t="s">
        <v>6</v>
      </c>
      <c r="K37" s="15">
        <v>43</v>
      </c>
    </row>
    <row r="38" spans="1:12" x14ac:dyDescent="0.25">
      <c r="A38" s="14" t="s">
        <v>28</v>
      </c>
      <c r="B38" s="6">
        <v>124</v>
      </c>
      <c r="D38" s="6">
        <v>51</v>
      </c>
      <c r="J38" s="4" t="s">
        <v>31</v>
      </c>
      <c r="K38" s="15">
        <v>156</v>
      </c>
    </row>
    <row r="39" spans="1:12" x14ac:dyDescent="0.25">
      <c r="A39" s="14" t="s">
        <v>29</v>
      </c>
      <c r="B39" s="6">
        <v>403</v>
      </c>
      <c r="D39" s="6">
        <v>489</v>
      </c>
      <c r="J39" s="4" t="s">
        <v>19</v>
      </c>
      <c r="K39" s="15">
        <v>921</v>
      </c>
    </row>
    <row r="40" spans="1:12" x14ac:dyDescent="0.25">
      <c r="A40" s="14" t="s">
        <v>30</v>
      </c>
      <c r="B40" s="6">
        <v>527</v>
      </c>
      <c r="D40" s="6">
        <f>SUM(D38:D39)</f>
        <v>540</v>
      </c>
      <c r="J40" s="4" t="s">
        <v>16</v>
      </c>
      <c r="K40" s="16">
        <v>2245</v>
      </c>
    </row>
    <row r="41" spans="1:12" x14ac:dyDescent="0.25">
      <c r="J41" s="4" t="s">
        <v>5</v>
      </c>
      <c r="K41" s="16">
        <v>15127</v>
      </c>
    </row>
    <row r="42" spans="1:12" x14ac:dyDescent="0.25">
      <c r="J42" s="4"/>
      <c r="K42" s="4"/>
    </row>
    <row r="52" spans="1:13" x14ac:dyDescent="0.25">
      <c r="L52" s="6" t="s">
        <v>17</v>
      </c>
    </row>
    <row r="53" spans="1:13" x14ac:dyDescent="0.25">
      <c r="J53" s="3" t="s">
        <v>4</v>
      </c>
      <c r="L53" s="6">
        <v>200</v>
      </c>
      <c r="M53" s="6" t="s">
        <v>18</v>
      </c>
    </row>
    <row r="54" spans="1:13" x14ac:dyDescent="0.25">
      <c r="J54" s="3" t="s">
        <v>7</v>
      </c>
      <c r="L54" s="6">
        <v>200</v>
      </c>
      <c r="M54" s="18">
        <v>122</v>
      </c>
    </row>
    <row r="55" spans="1:13" x14ac:dyDescent="0.25">
      <c r="C55" s="6" t="s">
        <v>10</v>
      </c>
      <c r="D55" s="6" t="s">
        <v>11</v>
      </c>
      <c r="J55" s="3" t="s">
        <v>27</v>
      </c>
      <c r="L55" s="6">
        <v>100</v>
      </c>
      <c r="M55" s="18">
        <v>90</v>
      </c>
    </row>
    <row r="56" spans="1:13" x14ac:dyDescent="0.25">
      <c r="A56" s="14" t="s">
        <v>1</v>
      </c>
      <c r="C56" s="6">
        <v>130</v>
      </c>
      <c r="D56" s="6">
        <v>76</v>
      </c>
      <c r="J56" s="3" t="s">
        <v>8</v>
      </c>
      <c r="L56" s="6">
        <v>130</v>
      </c>
      <c r="M56" s="18">
        <v>48</v>
      </c>
    </row>
    <row r="57" spans="1:13" x14ac:dyDescent="0.25">
      <c r="A57" s="14" t="s">
        <v>0</v>
      </c>
      <c r="C57" s="6">
        <v>50</v>
      </c>
      <c r="D57" s="6">
        <v>12</v>
      </c>
      <c r="J57" s="17" t="s">
        <v>9</v>
      </c>
      <c r="L57" s="6">
        <f>SUM(L53:L56)</f>
        <v>630</v>
      </c>
      <c r="M57" s="18">
        <v>163</v>
      </c>
    </row>
    <row r="58" spans="1:13" x14ac:dyDescent="0.25">
      <c r="A58" s="14" t="s">
        <v>20</v>
      </c>
      <c r="C58" s="6">
        <v>20</v>
      </c>
      <c r="D58" s="6">
        <v>1</v>
      </c>
      <c r="M58" s="18">
        <f>SUM(M54:M57)</f>
        <v>423</v>
      </c>
    </row>
    <row r="59" spans="1:13" x14ac:dyDescent="0.25">
      <c r="A59" s="14" t="s">
        <v>2</v>
      </c>
      <c r="C59" s="6">
        <v>200</v>
      </c>
      <c r="D59" s="6">
        <f>SUM(D56:D58)</f>
        <v>89</v>
      </c>
    </row>
  </sheetData>
  <sortState ref="A55:D58">
    <sortCondition ref="A55"/>
  </sortState>
  <mergeCells count="15">
    <mergeCell ref="A27:D27"/>
    <mergeCell ref="E27:G27"/>
    <mergeCell ref="A24:G24"/>
    <mergeCell ref="A25:D25"/>
    <mergeCell ref="E25:G25"/>
    <mergeCell ref="A26:D26"/>
    <mergeCell ref="E26:G26"/>
    <mergeCell ref="A31:D31"/>
    <mergeCell ref="E31:G31"/>
    <mergeCell ref="A28:D28"/>
    <mergeCell ref="E28:G28"/>
    <mergeCell ref="A29:D29"/>
    <mergeCell ref="E29:G29"/>
    <mergeCell ref="A30:D30"/>
    <mergeCell ref="E30:G30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2023-05-11T17:11:43Z</cp:lastPrinted>
  <dcterms:created xsi:type="dcterms:W3CDTF">2021-11-19T18:00:54Z</dcterms:created>
  <dcterms:modified xsi:type="dcterms:W3CDTF">2023-05-11T17:13:49Z</dcterms:modified>
</cp:coreProperties>
</file>