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3 - HEAPA - 2023\Relatórios\Relatórios Gerenciais  - Mensais -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  <c r="D59" i="1" l="1"/>
  <c r="M58" i="1" l="1"/>
  <c r="L57" i="1"/>
  <c r="M20" i="1" l="1"/>
  <c r="L20" i="1"/>
</calcChain>
</file>

<file path=xl/sharedStrings.xml><?xml version="1.0" encoding="utf-8"?>
<sst xmlns="http://schemas.openxmlformats.org/spreadsheetml/2006/main" count="35" uniqueCount="32">
  <si>
    <t>Cirurgia Geral</t>
  </si>
  <si>
    <t>Ortopedia e traumatologia</t>
  </si>
  <si>
    <t>TOTAL</t>
  </si>
  <si>
    <t>Realizado</t>
  </si>
  <si>
    <t>Tomografia computadorizada</t>
  </si>
  <si>
    <t>ANÁLISES CLÍNICAS</t>
  </si>
  <si>
    <t>ELETROCARDIOGRAMA</t>
  </si>
  <si>
    <t>Raio x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</si>
  <si>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</si>
  <si>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</si>
  <si>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</si>
  <si>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</si>
  <si>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</si>
  <si>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</si>
  <si>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</si>
  <si>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</si>
  <si>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</si>
  <si>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</si>
  <si>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</si>
  <si>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</si>
  <si>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</si>
  <si>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</si>
  <si>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</si>
  <si>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</si>
  <si>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</si>
  <si>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</si>
  <si>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</si>
  <si>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 xml:space="preserve">Ultrassonografia Doppler </t>
  </si>
  <si>
    <t>Clínica Médica</t>
  </si>
  <si>
    <t>Clínica Cirúrgica</t>
  </si>
  <si>
    <t xml:space="preserve">Total </t>
  </si>
  <si>
    <t>ULTRASSONOGRAFIA/ DOPPLER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</si>
</sst>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124</c:v>
                </c:pt>
                <c:pt idx="2">
                  <c:v>46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403</c:v>
                </c:pt>
                <c:pt idx="2">
                  <c:v>617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527</c:v>
                </c:pt>
                <c:pt idx="2">
                  <c:v>663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893948832"/>
        <c:axId val="-1893936864"/>
      </c:barChart>
      <c:catAx>
        <c:axId val="-189394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93936864"/>
        <c:crosses val="autoZero"/>
        <c:auto val="1"/>
        <c:lblAlgn val="ctr"/>
        <c:lblOffset val="100"/>
        <c:noMultiLvlLbl val="0"/>
      </c:catAx>
      <c:valAx>
        <c:axId val="-1893936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89394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130</c:v>
                </c:pt>
                <c:pt idx="1">
                  <c:v>50</c:v>
                </c:pt>
                <c:pt idx="2">
                  <c:v>20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137</c:v>
                </c:pt>
                <c:pt idx="1">
                  <c:v>42</c:v>
                </c:pt>
                <c:pt idx="2">
                  <c:v>11</c:v>
                </c:pt>
                <c:pt idx="3">
                  <c:v>190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893947200"/>
        <c:axId val="-2063094512"/>
      </c:barChart>
      <c:catAx>
        <c:axId val="-18939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63094512"/>
        <c:crosses val="autoZero"/>
        <c:auto val="1"/>
        <c:lblAlgn val="ctr"/>
        <c:lblOffset val="100"/>
        <c:noMultiLvlLbl val="0"/>
      </c:catAx>
      <c:valAx>
        <c:axId val="-2063094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89394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1003</c:v>
                </c:pt>
                <c:pt idx="1">
                  <c:v>150</c:v>
                </c:pt>
                <c:pt idx="2">
                  <c:v>1153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775473744"/>
        <c:axId val="-1775466128"/>
      </c:barChart>
      <c:catAx>
        <c:axId val="-177547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5466128"/>
        <c:crosses val="autoZero"/>
        <c:auto val="1"/>
        <c:lblAlgn val="ctr"/>
        <c:lblOffset val="100"/>
        <c:noMultiLvlLbl val="0"/>
      </c:catAx>
      <c:valAx>
        <c:axId val="-17754661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77547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52</c:v>
                </c:pt>
                <c:pt idx="1">
                  <c:v>136</c:v>
                </c:pt>
                <c:pt idx="2">
                  <c:v>1005</c:v>
                </c:pt>
                <c:pt idx="3" formatCode="#,##0">
                  <c:v>2610</c:v>
                </c:pt>
                <c:pt idx="4" formatCode="#,##0">
                  <c:v>16085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775465584"/>
        <c:axId val="-1775468304"/>
      </c:barChart>
      <c:catAx>
        <c:axId val="-177546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5468304"/>
        <c:crosses val="autoZero"/>
        <c:auto val="1"/>
        <c:lblAlgn val="ctr"/>
        <c:lblOffset val="100"/>
        <c:noMultiLvlLbl val="0"/>
      </c:catAx>
      <c:valAx>
        <c:axId val="-17754683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546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Planilha1!$L$52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458783629676031E-3"/>
                  <c:y val="2.89483211150330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Planilha1!$L$53:$L$57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100</c:v>
                </c:pt>
                <c:pt idx="3">
                  <c:v>130</c:v>
                </c:pt>
                <c:pt idx="4">
                  <c:v>630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205</c:v>
                </c:pt>
                <c:pt idx="1">
                  <c:v>117</c:v>
                </c:pt>
                <c:pt idx="2">
                  <c:v>124</c:v>
                </c:pt>
                <c:pt idx="3">
                  <c:v>245</c:v>
                </c:pt>
                <c:pt idx="4">
                  <c:v>691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775465040"/>
        <c:axId val="-1775475376"/>
      </c:barChart>
      <c:catAx>
        <c:axId val="-17754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5475376"/>
        <c:crosses val="autoZero"/>
        <c:auto val="1"/>
        <c:lblAlgn val="ctr"/>
        <c:lblOffset val="100"/>
        <c:noMultiLvlLbl val="0"/>
      </c:catAx>
      <c:valAx>
        <c:axId val="-17754753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77546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042786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04278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Maio/2023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180976</xdr:colOff>
      <xdr:row>4</xdr:row>
      <xdr:rowOff>111489</xdr:rowOff>
    </xdr:from>
    <xdr:ext cx="4328582" cy="30370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80976" y="873489"/>
          <a:ext cx="4328582" cy="3037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43543" y="6234643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45</xdr:row>
      <xdr:rowOff>180975</xdr:rowOff>
    </xdr:from>
    <xdr:ext cx="4600574" cy="61912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8763000"/>
          <a:ext cx="46005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maio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 é de 527 saídas e foram realizadas 663 saídas, sendo 46 na clínica médica e 617 na clínica cirúrgica, com percentual de 117,08%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819650" cy="62335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254441"/>
          <a:ext cx="4819650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maio 2023, 190 cirurgias  eletivas, frente as 200 contratadas e 364 de urgência e emergência, totalizando 554 cirurgias no mês.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29835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38800" y="2075240"/>
          <a:ext cx="4212167" cy="42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maio de 2023, o total de 1.870 atendimentos  de urgência e emergência.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114299</xdr:colOff>
      <xdr:row>26</xdr:row>
      <xdr:rowOff>19050</xdr:rowOff>
    </xdr:from>
    <xdr:ext cx="4381501" cy="741229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657849" y="4981575"/>
          <a:ext cx="4381501" cy="7412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no mês de abrol de 2023, foram 1153 consultas, com o percentual de 101,50% da meta.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19.940 serviços de apoio diagnóstico e terapêutico interno.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190499</xdr:colOff>
      <xdr:row>63</xdr:row>
      <xdr:rowOff>143933</xdr:rowOff>
    </xdr:from>
    <xdr:to>
      <xdr:col>13</xdr:col>
      <xdr:colOff>638175</xdr:colOff>
      <xdr:row>67</xdr:row>
      <xdr:rowOff>175683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734049" y="12154958"/>
          <a:ext cx="4391026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691 serviços de apoio diagnóstico e terapêutico externo, frente aos 630 contratados.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35</xdr:row>
      <xdr:rowOff>166204</xdr:rowOff>
    </xdr:from>
    <xdr:to>
      <xdr:col>6</xdr:col>
      <xdr:colOff>30956</xdr:colOff>
      <xdr:row>45</xdr:row>
      <xdr:rowOff>99529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</xdr:colOff>
      <xdr:row>52</xdr:row>
      <xdr:rowOff>121445</xdr:rowOff>
    </xdr:from>
    <xdr:to>
      <xdr:col>6</xdr:col>
      <xdr:colOff>128587</xdr:colOff>
      <xdr:row>63</xdr:row>
      <xdr:rowOff>159545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15</xdr:row>
      <xdr:rowOff>180975</xdr:rowOff>
    </xdr:from>
    <xdr:to>
      <xdr:col>13</xdr:col>
      <xdr:colOff>523875</xdr:colOff>
      <xdr:row>25</xdr:row>
      <xdr:rowOff>171450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233362</xdr:colOff>
      <xdr:row>33</xdr:row>
      <xdr:rowOff>150019</xdr:rowOff>
    </xdr:from>
    <xdr:to>
      <xdr:col>13</xdr:col>
      <xdr:colOff>585786</xdr:colOff>
      <xdr:row>44</xdr:row>
      <xdr:rowOff>83343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338137</xdr:colOff>
      <xdr:row>51</xdr:row>
      <xdr:rowOff>42863</xdr:rowOff>
    </xdr:from>
    <xdr:to>
      <xdr:col>13</xdr:col>
      <xdr:colOff>566737</xdr:colOff>
      <xdr:row>62</xdr:row>
      <xdr:rowOff>157163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view="pageLayout" zoomScale="80" zoomScaleNormal="100" zoomScaleSheetLayoutView="100" zoomScalePageLayoutView="80" workbookViewId="0">
      <selection activeCell="I51" sqref="I51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3</v>
      </c>
      <c r="M17" s="3" t="s">
        <v>15</v>
      </c>
    </row>
    <row r="18" spans="1:13" x14ac:dyDescent="0.25">
      <c r="J18" s="3" t="s">
        <v>12</v>
      </c>
      <c r="L18" s="3">
        <v>1003</v>
      </c>
      <c r="M18" s="3">
        <v>1056</v>
      </c>
    </row>
    <row r="19" spans="1:13" x14ac:dyDescent="0.25">
      <c r="J19" s="3" t="s">
        <v>13</v>
      </c>
      <c r="L19" s="3">
        <v>150</v>
      </c>
      <c r="M19" s="3">
        <v>80</v>
      </c>
    </row>
    <row r="20" spans="1:13" x14ac:dyDescent="0.25">
      <c r="J20" s="3" t="s">
        <v>14</v>
      </c>
      <c r="L20" s="3">
        <f>SUM(L18:L19)</f>
        <v>1153</v>
      </c>
      <c r="M20" s="3">
        <f>SUM(M18:M19)</f>
        <v>1136</v>
      </c>
    </row>
    <row r="23" spans="1:13" ht="15.75" thickBot="1" x14ac:dyDescent="0.3"/>
    <row r="24" spans="1:13" x14ac:dyDescent="0.25">
      <c r="A24" s="25"/>
      <c r="B24" s="26"/>
      <c r="C24" s="26"/>
      <c r="D24" s="26"/>
      <c r="E24" s="26"/>
      <c r="F24" s="26"/>
      <c r="G24" s="27"/>
    </row>
    <row r="25" spans="1:13" x14ac:dyDescent="0.25">
      <c r="A25" s="19" t="s">
        <v>21</v>
      </c>
      <c r="B25" s="20"/>
      <c r="C25" s="20"/>
      <c r="D25" s="21"/>
      <c r="E25" s="22">
        <v>47</v>
      </c>
      <c r="F25" s="23"/>
      <c r="G25" s="24"/>
    </row>
    <row r="26" spans="1:13" x14ac:dyDescent="0.25">
      <c r="A26" s="19" t="s">
        <v>22</v>
      </c>
      <c r="B26" s="20"/>
      <c r="C26" s="20"/>
      <c r="D26" s="21"/>
      <c r="E26" s="22">
        <v>24</v>
      </c>
      <c r="F26" s="23"/>
      <c r="G26" s="24"/>
    </row>
    <row r="27" spans="1:13" x14ac:dyDescent="0.25">
      <c r="A27" s="19" t="s">
        <v>23</v>
      </c>
      <c r="B27" s="20"/>
      <c r="C27" s="20"/>
      <c r="D27" s="21"/>
      <c r="E27" s="22">
        <v>14</v>
      </c>
      <c r="F27" s="23"/>
      <c r="G27" s="24"/>
    </row>
    <row r="28" spans="1:13" x14ac:dyDescent="0.25">
      <c r="A28" s="19" t="s">
        <v>24</v>
      </c>
      <c r="B28" s="20"/>
      <c r="C28" s="20"/>
      <c r="D28" s="21"/>
      <c r="E28" s="22">
        <v>10</v>
      </c>
      <c r="F28" s="23"/>
      <c r="G28" s="24"/>
    </row>
    <row r="29" spans="1:13" x14ac:dyDescent="0.25">
      <c r="A29" s="19" t="s">
        <v>25</v>
      </c>
      <c r="B29" s="20"/>
      <c r="C29" s="20"/>
      <c r="D29" s="21"/>
      <c r="E29" s="22">
        <v>7</v>
      </c>
      <c r="F29" s="23"/>
      <c r="G29" s="24"/>
    </row>
    <row r="30" spans="1:13" x14ac:dyDescent="0.25">
      <c r="A30" s="19" t="s">
        <v>2</v>
      </c>
      <c r="B30" s="20"/>
      <c r="C30" s="20"/>
      <c r="D30" s="21"/>
      <c r="E30" s="22">
        <v>102</v>
      </c>
      <c r="F30" s="23"/>
      <c r="G30" s="24"/>
    </row>
    <row r="31" spans="1:13" x14ac:dyDescent="0.25">
      <c r="A31" s="19" t="s">
        <v>26</v>
      </c>
      <c r="B31" s="20"/>
      <c r="C31" s="20"/>
      <c r="D31" s="21"/>
      <c r="E31" s="22">
        <v>5</v>
      </c>
      <c r="F31" s="23"/>
      <c r="G31" s="24"/>
    </row>
    <row r="36" spans="1:12" x14ac:dyDescent="0.25">
      <c r="J36" s="4"/>
      <c r="K36" s="5"/>
      <c r="L36" s="5"/>
    </row>
    <row r="37" spans="1:12" x14ac:dyDescent="0.25">
      <c r="B37" s="3" t="s">
        <v>15</v>
      </c>
      <c r="D37" s="3" t="s">
        <v>3</v>
      </c>
      <c r="J37" s="4" t="s">
        <v>6</v>
      </c>
      <c r="K37" s="15">
        <v>52</v>
      </c>
    </row>
    <row r="38" spans="1:12" x14ac:dyDescent="0.25">
      <c r="A38" s="14" t="s">
        <v>28</v>
      </c>
      <c r="B38" s="6">
        <v>124</v>
      </c>
      <c r="D38" s="6">
        <v>46</v>
      </c>
      <c r="J38" s="4" t="s">
        <v>31</v>
      </c>
      <c r="K38" s="15">
        <v>136</v>
      </c>
    </row>
    <row r="39" spans="1:12" x14ac:dyDescent="0.25">
      <c r="A39" s="14" t="s">
        <v>29</v>
      </c>
      <c r="B39" s="6">
        <v>403</v>
      </c>
      <c r="D39" s="6">
        <v>617</v>
      </c>
      <c r="J39" s="4" t="s">
        <v>19</v>
      </c>
      <c r="K39" s="15">
        <v>1005</v>
      </c>
    </row>
    <row r="40" spans="1:12" x14ac:dyDescent="0.25">
      <c r="A40" s="14" t="s">
        <v>30</v>
      </c>
      <c r="B40" s="6">
        <v>527</v>
      </c>
      <c r="D40" s="6">
        <f>SUM(D38:D39)</f>
        <v>663</v>
      </c>
      <c r="J40" s="4" t="s">
        <v>16</v>
      </c>
      <c r="K40" s="16">
        <v>2610</v>
      </c>
    </row>
    <row r="41" spans="1:12" x14ac:dyDescent="0.25">
      <c r="J41" s="4" t="s">
        <v>5</v>
      </c>
      <c r="K41" s="16">
        <v>16085</v>
      </c>
    </row>
    <row r="42" spans="1:12" x14ac:dyDescent="0.25">
      <c r="J42" s="4"/>
      <c r="K42" s="4"/>
    </row>
    <row r="52" spans="1:13" x14ac:dyDescent="0.25">
      <c r="L52" s="6" t="s">
        <v>17</v>
      </c>
    </row>
    <row r="53" spans="1:13" x14ac:dyDescent="0.25">
      <c r="J53" s="3" t="s">
        <v>4</v>
      </c>
      <c r="L53" s="6">
        <v>200</v>
      </c>
      <c r="M53" s="6" t="s">
        <v>18</v>
      </c>
    </row>
    <row r="54" spans="1:13" x14ac:dyDescent="0.25">
      <c r="J54" s="3" t="s">
        <v>7</v>
      </c>
      <c r="L54" s="6">
        <v>200</v>
      </c>
      <c r="M54" s="18">
        <v>205</v>
      </c>
    </row>
    <row r="55" spans="1:13" x14ac:dyDescent="0.25">
      <c r="C55" s="6" t="s">
        <v>10</v>
      </c>
      <c r="D55" s="6" t="s">
        <v>11</v>
      </c>
      <c r="J55" s="3" t="s">
        <v>27</v>
      </c>
      <c r="L55" s="6">
        <v>100</v>
      </c>
      <c r="M55" s="18">
        <v>117</v>
      </c>
    </row>
    <row r="56" spans="1:13" x14ac:dyDescent="0.25">
      <c r="A56" s="14" t="s">
        <v>1</v>
      </c>
      <c r="C56" s="6">
        <v>130</v>
      </c>
      <c r="D56" s="6">
        <v>137</v>
      </c>
      <c r="J56" s="3" t="s">
        <v>8</v>
      </c>
      <c r="L56" s="6">
        <v>130</v>
      </c>
      <c r="M56" s="18">
        <v>124</v>
      </c>
    </row>
    <row r="57" spans="1:13" x14ac:dyDescent="0.25">
      <c r="A57" s="14" t="s">
        <v>0</v>
      </c>
      <c r="C57" s="6">
        <v>50</v>
      </c>
      <c r="D57" s="6">
        <v>42</v>
      </c>
      <c r="J57" s="17" t="s">
        <v>9</v>
      </c>
      <c r="L57" s="6">
        <f>SUM(L53:L56)</f>
        <v>630</v>
      </c>
      <c r="M57" s="18">
        <v>245</v>
      </c>
    </row>
    <row r="58" spans="1:13" x14ac:dyDescent="0.25">
      <c r="A58" s="14" t="s">
        <v>20</v>
      </c>
      <c r="C58" s="6">
        <v>20</v>
      </c>
      <c r="D58" s="6">
        <v>11</v>
      </c>
      <c r="M58" s="18">
        <f>SUM(M54:M57)</f>
        <v>691</v>
      </c>
    </row>
    <row r="59" spans="1:13" x14ac:dyDescent="0.25">
      <c r="A59" s="14" t="s">
        <v>2</v>
      </c>
      <c r="C59" s="6">
        <v>200</v>
      </c>
      <c r="D59" s="6">
        <f>SUM(D56:D58)</f>
        <v>190</v>
      </c>
    </row>
  </sheetData>
  <sortState ref="A55:D58">
    <sortCondition ref="A55"/>
  </sortState>
  <mergeCells count="15">
    <mergeCell ref="A27:D27"/>
    <mergeCell ref="E27:G27"/>
    <mergeCell ref="A24:G24"/>
    <mergeCell ref="A25:D25"/>
    <mergeCell ref="E25:G25"/>
    <mergeCell ref="A26:D26"/>
    <mergeCell ref="E26:G26"/>
    <mergeCell ref="A31:D31"/>
    <mergeCell ref="E31:G31"/>
    <mergeCell ref="A28:D28"/>
    <mergeCell ref="E28:G28"/>
    <mergeCell ref="A29:D29"/>
    <mergeCell ref="E29:G29"/>
    <mergeCell ref="A30:D30"/>
    <mergeCell ref="E30:G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2023-06-15T21:22:28Z</cp:lastPrinted>
  <dcterms:created xsi:type="dcterms:W3CDTF">2021-11-19T18:00:54Z</dcterms:created>
  <dcterms:modified xsi:type="dcterms:W3CDTF">2023-06-15T21:23:44Z</dcterms:modified>
</cp:coreProperties>
</file>