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3 - HEAPA - 2023\Relatórios\Relatórios Gerenciais  - Mensais -\"/>
    </mc:Choice>
  </mc:AlternateContent>
  <bookViews>
    <workbookView showHorizontalScroll="0" showVerticalScroll="0" showSheetTabs="0" xWindow="0" yWindow="0" windowWidth="20490" windowHeight="7755"/>
  </bookViews>
  <sheets>
    <sheet name="Planilha1" sheetId="1" r:id="rId1"/>
  </sheets>
  <definedNames>
    <definedName name="_xlnm.Print_Area" localSheetId="0">Planilha1!$A$1:$N$68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59" i="1" l="1"/>
  <c r="M58" i="1" l="1"/>
  <c r="L57" i="1"/>
  <c r="M20" i="1" l="1"/>
  <c r="L20" i="1"/>
</calcChain>
</file>

<file path=xl/sharedStrings.xml><?xml version="1.0" encoding="utf-8"?>
<sst xmlns="http://schemas.openxmlformats.org/spreadsheetml/2006/main" count="35" uniqueCount="32">
  <si>
    <t>Cirurgia Geral</t>
  </si>
  <si>
    <t>Ortopedia e traumatologia</t>
  </si>
  <si>
    <t>TOTAL</t>
  </si>
  <si>
    <t>Realizado</t>
  </si>
  <si>
    <t>Tomografia computadorizada</t>
  </si>
  <si>
    <t>ANÁLISES CLÍNICAS</t>
  </si>
  <si>
    <t>ELETROCARDIOGRAMA</t>
  </si>
  <si>
    <t>Raio x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</si>
  <si>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</si>
  <si>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</si>
  <si>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</si>
  <si>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</si>
  <si>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</si>
  <si>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</si>
  <si>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</si>
  <si>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</si>
  <si>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</si>
  <si>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</si>
  <si>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</si>
  <si>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</si>
  <si>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Cirurgia Vascular</t>
  </si>
  <si>
    <t>ENFERMARIA CIRÚRGICA</t>
  </si>
  <si>
    <t>ENFERMARIA CLÍNICA</t>
  </si>
  <si>
    <t>OBSERVAÇÃO</t>
  </si>
  <si>
    <t>UTI ADULTO</t>
  </si>
  <si>
    <t>LEITO DIA</t>
  </si>
  <si>
    <t>SRPA</t>
  </si>
  <si>
    <t xml:space="preserve">Ultrassonografia Doppler </t>
  </si>
  <si>
    <t>Clínica Médica</t>
  </si>
  <si>
    <t>Clínica Cirúrgica</t>
  </si>
  <si>
    <t xml:space="preserve">Total </t>
  </si>
  <si>
    <t>ULTRASSONOGRAFIA/ DOPPLER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</si>
</sst>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17651052274268E-2"/>
          <c:y val="8.3735909822866342E-2"/>
          <c:w val="0.94025797691785473"/>
          <c:h val="0.63237754700952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Planilha1!$A$38</c:f>
              <c:strCache>
                <c:ptCount val="1"/>
                <c:pt idx="0">
                  <c:v>Clínica Médica</c:v>
                </c:pt>
              </c:strCache>
            </c:strRef>
          </c:tx>
          <c:spPr>
            <a:solidFill>
              <a:srgbClr val="00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8025922433515247E-3"/>
                  <c:y val="1.48559150313464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25922433515121E-3"/>
                  <c:y val="-5.5162172086002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Planilha1!$B$38:$E$38</c:f>
              <c:numCache>
                <c:formatCode>General</c:formatCode>
                <c:ptCount val="4"/>
                <c:pt idx="0">
                  <c:v>124</c:v>
                </c:pt>
                <c:pt idx="2">
                  <c:v>48</c:v>
                </c:pt>
              </c:numCache>
            </c:numRef>
          </c:val>
        </c:ser>
        <c:ser>
          <c:idx val="1"/>
          <c:order val="1"/>
          <c:tx>
            <c:strRef>
              <c:f>Planilha1!$A$39</c:f>
              <c:strCache>
                <c:ptCount val="1"/>
                <c:pt idx="0">
                  <c:v>Clínica Cirúrgica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690132122790352E-17"/>
                  <c:y val="1.37135707777460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03354956278141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Planilha1!$B$39:$E$39</c:f>
              <c:numCache>
                <c:formatCode>General</c:formatCode>
                <c:ptCount val="4"/>
                <c:pt idx="0">
                  <c:v>403</c:v>
                </c:pt>
                <c:pt idx="2">
                  <c:v>607</c:v>
                </c:pt>
              </c:numCache>
            </c:numRef>
          </c:val>
        </c:ser>
        <c:ser>
          <c:idx val="2"/>
          <c:order val="2"/>
          <c:tx>
            <c:strRef>
              <c:f>Planilha1!$A$40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033549562781494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025922433515121E-3"/>
                  <c:y val="6.6261406443365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Planilha1!$B$40:$E$40</c:f>
              <c:numCache>
                <c:formatCode>General</c:formatCode>
                <c:ptCount val="4"/>
                <c:pt idx="0">
                  <c:v>527</c:v>
                </c:pt>
                <c:pt idx="2">
                  <c:v>655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33469072"/>
        <c:axId val="2133462544"/>
      </c:barChart>
      <c:catAx>
        <c:axId val="21334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3462544"/>
        <c:crosses val="autoZero"/>
        <c:auto val="1"/>
        <c:lblAlgn val="ctr"/>
        <c:lblOffset val="100"/>
        <c:noMultiLvlLbl val="0"/>
      </c:catAx>
      <c:valAx>
        <c:axId val="21334625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3346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7505585583088156E-3"/>
                  <c:y val="-6.0414323209599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619E-3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505585583088598E-3"/>
                  <c:y val="-1.04677540307461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Planilha1!$C$56:$C$60</c:f>
              <c:numCache>
                <c:formatCode>General</c:formatCode>
                <c:ptCount val="5"/>
                <c:pt idx="0">
                  <c:v>130</c:v>
                </c:pt>
                <c:pt idx="1">
                  <c:v>50</c:v>
                </c:pt>
                <c:pt idx="2">
                  <c:v>20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2606581093281491E-17"/>
                  <c:y val="-1.1993813273340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5678E-3"/>
                  <c:y val="-3.9838770153730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505585583088095E-3"/>
                  <c:y val="-1.4685508061492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505585583087085E-3"/>
                  <c:y val="-1.19938132733408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Planilha1!$D$56:$D$60</c:f>
              <c:numCache>
                <c:formatCode>General</c:formatCode>
                <c:ptCount val="5"/>
                <c:pt idx="0">
                  <c:v>145</c:v>
                </c:pt>
                <c:pt idx="1">
                  <c:v>40</c:v>
                </c:pt>
                <c:pt idx="2">
                  <c:v>17</c:v>
                </c:pt>
                <c:pt idx="3">
                  <c:v>202</c:v>
                </c:pt>
              </c:numCache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Planilha1!$E$56:$E$60</c:f>
              <c:numCache>
                <c:formatCode>General</c:formatCode>
                <c:ptCount val="5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33469616"/>
        <c:axId val="2133458192"/>
      </c:barChart>
      <c:catAx>
        <c:axId val="213346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3458192"/>
        <c:crosses val="autoZero"/>
        <c:auto val="1"/>
        <c:lblAlgn val="ctr"/>
        <c:lblOffset val="100"/>
        <c:noMultiLvlLbl val="0"/>
      </c:catAx>
      <c:valAx>
        <c:axId val="21334581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3346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Planilha1!$L$18:$L$21</c:f>
              <c:numCache>
                <c:formatCode>General</c:formatCode>
                <c:ptCount val="4"/>
                <c:pt idx="0">
                  <c:v>1300</c:v>
                </c:pt>
                <c:pt idx="1">
                  <c:v>152</c:v>
                </c:pt>
                <c:pt idx="2">
                  <c:v>1452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Planilha1!$M$18:$M$21</c:f>
              <c:numCache>
                <c:formatCode>General</c:formatCode>
                <c:ptCount val="4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33161600"/>
        <c:axId val="2133153984"/>
      </c:barChart>
      <c:catAx>
        <c:axId val="213316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3153984"/>
        <c:crosses val="autoZero"/>
        <c:auto val="1"/>
        <c:lblAlgn val="ctr"/>
        <c:lblOffset val="100"/>
        <c:noMultiLvlLbl val="0"/>
      </c:catAx>
      <c:valAx>
        <c:axId val="21331539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3316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35300296067686"/>
          <c:y val="0.10015654388946503"/>
          <c:w val="0.64054566363630683"/>
          <c:h val="0.78592623115657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6.6454899423369768E-2"/>
                  <c:y val="-6.2597839930915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6508062504410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0793472668353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293216577190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26758696443571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ELETROCARDIOGRAMA</c:v>
                </c:pt>
                <c:pt idx="1">
                  <c:v>ULTRASSONOGRAFIA/ DOPPLER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114</c:v>
                </c:pt>
                <c:pt idx="1">
                  <c:v>157</c:v>
                </c:pt>
                <c:pt idx="2">
                  <c:v>1068</c:v>
                </c:pt>
                <c:pt idx="3" formatCode="#,##0">
                  <c:v>2368</c:v>
                </c:pt>
                <c:pt idx="4" formatCode="#,##0">
                  <c:v>15906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33157792"/>
        <c:axId val="1969006160"/>
      </c:barChart>
      <c:catAx>
        <c:axId val="2133157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9006160"/>
        <c:crosses val="autoZero"/>
        <c:auto val="1"/>
        <c:lblAlgn val="ctr"/>
        <c:lblOffset val="100"/>
        <c:noMultiLvlLbl val="0"/>
      </c:catAx>
      <c:valAx>
        <c:axId val="19690061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315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57E-2"/>
          <c:y val="6.4610836490646459E-2"/>
          <c:w val="0.93363499245852188"/>
          <c:h val="0.65441989921264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Planilha1!$L$52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960114561832989E-17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917567259348706E-3"/>
                  <c:y val="-2.7392976739976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458783629676031E-3"/>
                  <c:y val="2.89483211150330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1408272241831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Planilha1!$L$53:$L$57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100</c:v>
                </c:pt>
                <c:pt idx="3">
                  <c:v>130</c:v>
                </c:pt>
                <c:pt idx="4">
                  <c:v>630</c:v>
                </c:pt>
              </c:numCache>
            </c:numRef>
          </c:val>
        </c:ser>
        <c:ser>
          <c:idx val="1"/>
          <c:order val="1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0458783629674913E-3"/>
                  <c:y val="-8.598063173143108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99203547832383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3382206534528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8331070685129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58783629674913E-3"/>
                  <c:y val="5.66114580505024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Planilha1!$M$54:$M$58</c:f>
              <c:numCache>
                <c:formatCode>General</c:formatCode>
                <c:ptCount val="5"/>
                <c:pt idx="0">
                  <c:v>149</c:v>
                </c:pt>
                <c:pt idx="1">
                  <c:v>102</c:v>
                </c:pt>
                <c:pt idx="2">
                  <c:v>99</c:v>
                </c:pt>
                <c:pt idx="3">
                  <c:v>256</c:v>
                </c:pt>
                <c:pt idx="4">
                  <c:v>606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89371584"/>
        <c:axId val="274571648"/>
      </c:barChart>
      <c:catAx>
        <c:axId val="20893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4571648"/>
        <c:crosses val="autoZero"/>
        <c:auto val="1"/>
        <c:lblAlgn val="ctr"/>
        <c:lblOffset val="100"/>
        <c:noMultiLvlLbl val="0"/>
      </c:catAx>
      <c:valAx>
        <c:axId val="2745716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8937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172309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55034"/>
          <a:ext cx="117230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Junho/2023</a:t>
          </a:r>
        </a:p>
      </xdr:txBody>
    </xdr:sp>
    <xdr:clientData/>
  </xdr:oneCellAnchor>
  <xdr:oneCellAnchor>
    <xdr:from>
      <xdr:col>8</xdr:col>
      <xdr:colOff>438150</xdr:colOff>
      <xdr:row>0</xdr:row>
      <xdr:rowOff>61534</xdr:rowOff>
    </xdr:from>
    <xdr:ext cx="3829050" cy="29880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743575" y="61534"/>
          <a:ext cx="38290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180976</xdr:colOff>
      <xdr:row>4</xdr:row>
      <xdr:rowOff>111489</xdr:rowOff>
    </xdr:from>
    <xdr:ext cx="4328582" cy="303705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80976" y="873489"/>
          <a:ext cx="4328582" cy="3037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9º Termo Aditivo ao Contrato de Gestão 096/2016 - SES/GO, celebrado com o Estado de Goiás, com vigencia até o dia 22 de setembro de 2023, pelas disposições da Lei Estadual nº 15.503/205 e suas alterações. 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3" y="6234643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45</xdr:row>
      <xdr:rowOff>180975</xdr:rowOff>
    </xdr:from>
    <xdr:ext cx="4600574" cy="619125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763000"/>
          <a:ext cx="46005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junho de 2023 é de 527 saídas e foram realizadas 655 saídas, sendo 48 na clínica médica e 607 na clínica cirúrgica, atingindo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124,29%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52916</xdr:rowOff>
    </xdr:from>
    <xdr:ext cx="4819650" cy="623359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254441"/>
          <a:ext cx="4819650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junho 2023, 202 cirurgias  eletivas, frente as 200 contratadas e 340 de urgência e emergência, totalizando 542 cirurgias no mês.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95250</xdr:colOff>
      <xdr:row>10</xdr:row>
      <xdr:rowOff>170240</xdr:rowOff>
    </xdr:from>
    <xdr:ext cx="4212167" cy="429835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38800" y="2075240"/>
          <a:ext cx="4212167" cy="429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junho de 2023, o total de 1.699 atendimentos  de urgência e emergência.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57150</xdr:colOff>
      <xdr:row>25</xdr:row>
      <xdr:rowOff>133350</xdr:rowOff>
    </xdr:from>
    <xdr:ext cx="4248150" cy="741229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219700" y="4905375"/>
          <a:ext cx="4248150" cy="741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no mês de junho de 2023, foram 1.452 consultas, com o percentual de 127,82 da meta. 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104774</xdr:colOff>
      <xdr:row>44</xdr:row>
      <xdr:rowOff>127529</xdr:rowOff>
    </xdr:from>
    <xdr:to>
      <xdr:col>13</xdr:col>
      <xdr:colOff>571500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410199" y="8509529"/>
          <a:ext cx="4133851" cy="5921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19.653 serviços de apoio diagnóstico e terapêutico interno.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190499</xdr:colOff>
      <xdr:row>62</xdr:row>
      <xdr:rowOff>153458</xdr:rowOff>
    </xdr:from>
    <xdr:to>
      <xdr:col>14</xdr:col>
      <xdr:colOff>0</xdr:colOff>
      <xdr:row>66</xdr:row>
      <xdr:rowOff>185208</xdr:rowOff>
    </xdr:to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353049" y="11973983"/>
          <a:ext cx="4114801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média de 606 serviços de apoio diagnóstico e terapêutico externo, frente aos 630 contratados.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8</xdr:col>
      <xdr:colOff>333375</xdr:colOff>
      <xdr:row>7</xdr:row>
      <xdr:rowOff>106972</xdr:rowOff>
    </xdr:from>
    <xdr:to>
      <xdr:col>13</xdr:col>
      <xdr:colOff>304087</xdr:colOff>
      <xdr:row>10</xdr:row>
      <xdr:rowOff>95139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" y="1440472"/>
          <a:ext cx="3914062" cy="5596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166204</xdr:rowOff>
    </xdr:from>
    <xdr:to>
      <xdr:col>6</xdr:col>
      <xdr:colOff>19050</xdr:colOff>
      <xdr:row>45</xdr:row>
      <xdr:rowOff>99529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</xdr:colOff>
      <xdr:row>52</xdr:row>
      <xdr:rowOff>102395</xdr:rowOff>
    </xdr:from>
    <xdr:to>
      <xdr:col>6</xdr:col>
      <xdr:colOff>138112</xdr:colOff>
      <xdr:row>63</xdr:row>
      <xdr:rowOff>140495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171450</xdr:colOff>
      <xdr:row>15</xdr:row>
      <xdr:rowOff>104775</xdr:rowOff>
    </xdr:from>
    <xdr:to>
      <xdr:col>13</xdr:col>
      <xdr:colOff>552450</xdr:colOff>
      <xdr:row>25</xdr:row>
      <xdr:rowOff>95250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242887</xdr:colOff>
      <xdr:row>33</xdr:row>
      <xdr:rowOff>102394</xdr:rowOff>
    </xdr:from>
    <xdr:to>
      <xdr:col>13</xdr:col>
      <xdr:colOff>595311</xdr:colOff>
      <xdr:row>44</xdr:row>
      <xdr:rowOff>35718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290512</xdr:colOff>
      <xdr:row>51</xdr:row>
      <xdr:rowOff>42863</xdr:rowOff>
    </xdr:from>
    <xdr:to>
      <xdr:col>13</xdr:col>
      <xdr:colOff>519112</xdr:colOff>
      <xdr:row>62</xdr:row>
      <xdr:rowOff>157163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tabSelected="1" view="pageBreakPreview" zoomScaleNormal="100" zoomScaleSheetLayoutView="100" workbookViewId="0">
      <selection activeCell="Q64" sqref="Q64"/>
    </sheetView>
  </sheetViews>
  <sheetFormatPr defaultRowHeight="15" x14ac:dyDescent="0.25"/>
  <cols>
    <col min="1" max="1" width="18.5703125" style="14" bestFit="1" customWidth="1"/>
    <col min="2" max="2" width="6.85546875" style="3" customWidth="1"/>
    <col min="3" max="3" width="12.5703125" style="3" customWidth="1"/>
    <col min="4" max="4" width="7" style="3" customWidth="1"/>
    <col min="5" max="5" width="9.140625" style="3" customWidth="1"/>
    <col min="6" max="7" width="9.140625" style="3"/>
    <col min="8" max="8" width="5" style="3" customWidth="1"/>
    <col min="9" max="9" width="9.140625" style="3"/>
    <col min="10" max="10" width="17.28515625" style="3" bestFit="1" customWidth="1"/>
    <col min="11" max="12" width="9.140625" style="3"/>
    <col min="13" max="13" width="10.28515625" style="3" customWidth="1"/>
    <col min="14" max="14" width="9.5703125" style="3" customWidth="1"/>
    <col min="15" max="15" width="3.140625" style="3" hidden="1" customWidth="1"/>
    <col min="16" max="17" width="9.140625" style="3" customWidth="1"/>
    <col min="18" max="18" width="0.42578125" style="3" customWidth="1"/>
    <col min="19" max="19" width="0.140625" style="3" customWidth="1"/>
    <col min="20" max="16384" width="9.140625" style="3"/>
  </cols>
  <sheetData>
    <row r="1" spans="1:15" s="12" customFormat="1" x14ac:dyDescent="0.25">
      <c r="A1" s="7"/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17" spans="1:13" x14ac:dyDescent="0.25">
      <c r="L17" s="3" t="s">
        <v>3</v>
      </c>
      <c r="M17" s="3" t="s">
        <v>15</v>
      </c>
    </row>
    <row r="18" spans="1:13" x14ac:dyDescent="0.25">
      <c r="J18" s="3" t="s">
        <v>12</v>
      </c>
      <c r="L18" s="3">
        <v>1300</v>
      </c>
      <c r="M18" s="3">
        <v>1056</v>
      </c>
    </row>
    <row r="19" spans="1:13" x14ac:dyDescent="0.25">
      <c r="J19" s="3" t="s">
        <v>13</v>
      </c>
      <c r="L19" s="3">
        <v>152</v>
      </c>
      <c r="M19" s="3">
        <v>80</v>
      </c>
    </row>
    <row r="20" spans="1:13" x14ac:dyDescent="0.25">
      <c r="J20" s="3" t="s">
        <v>14</v>
      </c>
      <c r="L20" s="3">
        <f>SUM(L18:L19)</f>
        <v>1452</v>
      </c>
      <c r="M20" s="3">
        <f>SUM(M18:M19)</f>
        <v>1136</v>
      </c>
    </row>
    <row r="23" spans="1:13" ht="15.75" thickBot="1" x14ac:dyDescent="0.3"/>
    <row r="24" spans="1:13" x14ac:dyDescent="0.25">
      <c r="A24" s="25"/>
      <c r="B24" s="26"/>
      <c r="C24" s="26"/>
      <c r="D24" s="26"/>
      <c r="E24" s="26"/>
      <c r="F24" s="26"/>
      <c r="G24" s="27"/>
    </row>
    <row r="25" spans="1:13" x14ac:dyDescent="0.25">
      <c r="A25" s="19" t="s">
        <v>21</v>
      </c>
      <c r="B25" s="20"/>
      <c r="C25" s="20"/>
      <c r="D25" s="21"/>
      <c r="E25" s="22">
        <v>47</v>
      </c>
      <c r="F25" s="23"/>
      <c r="G25" s="24"/>
    </row>
    <row r="26" spans="1:13" x14ac:dyDescent="0.25">
      <c r="A26" s="19" t="s">
        <v>22</v>
      </c>
      <c r="B26" s="20"/>
      <c r="C26" s="20"/>
      <c r="D26" s="21"/>
      <c r="E26" s="22">
        <v>24</v>
      </c>
      <c r="F26" s="23"/>
      <c r="G26" s="24"/>
    </row>
    <row r="27" spans="1:13" x14ac:dyDescent="0.25">
      <c r="A27" s="19" t="s">
        <v>23</v>
      </c>
      <c r="B27" s="20"/>
      <c r="C27" s="20"/>
      <c r="D27" s="21"/>
      <c r="E27" s="22">
        <v>14</v>
      </c>
      <c r="F27" s="23"/>
      <c r="G27" s="24"/>
    </row>
    <row r="28" spans="1:13" x14ac:dyDescent="0.25">
      <c r="A28" s="19" t="s">
        <v>24</v>
      </c>
      <c r="B28" s="20"/>
      <c r="C28" s="20"/>
      <c r="D28" s="21"/>
      <c r="E28" s="22">
        <v>10</v>
      </c>
      <c r="F28" s="23"/>
      <c r="G28" s="24"/>
    </row>
    <row r="29" spans="1:13" x14ac:dyDescent="0.25">
      <c r="A29" s="19" t="s">
        <v>25</v>
      </c>
      <c r="B29" s="20"/>
      <c r="C29" s="20"/>
      <c r="D29" s="21"/>
      <c r="E29" s="22">
        <v>7</v>
      </c>
      <c r="F29" s="23"/>
      <c r="G29" s="24"/>
    </row>
    <row r="30" spans="1:13" x14ac:dyDescent="0.25">
      <c r="A30" s="19" t="s">
        <v>2</v>
      </c>
      <c r="B30" s="20"/>
      <c r="C30" s="20"/>
      <c r="D30" s="21"/>
      <c r="E30" s="22">
        <v>102</v>
      </c>
      <c r="F30" s="23"/>
      <c r="G30" s="24"/>
    </row>
    <row r="31" spans="1:13" x14ac:dyDescent="0.25">
      <c r="A31" s="19" t="s">
        <v>26</v>
      </c>
      <c r="B31" s="20"/>
      <c r="C31" s="20"/>
      <c r="D31" s="21"/>
      <c r="E31" s="22">
        <v>5</v>
      </c>
      <c r="F31" s="23"/>
      <c r="G31" s="24"/>
    </row>
    <row r="36" spans="1:12" x14ac:dyDescent="0.25">
      <c r="J36" s="4"/>
      <c r="K36" s="5"/>
      <c r="L36" s="5"/>
    </row>
    <row r="37" spans="1:12" x14ac:dyDescent="0.25">
      <c r="B37" s="3" t="s">
        <v>15</v>
      </c>
      <c r="D37" s="3" t="s">
        <v>3</v>
      </c>
      <c r="J37" s="4" t="s">
        <v>6</v>
      </c>
      <c r="K37" s="15">
        <v>114</v>
      </c>
    </row>
    <row r="38" spans="1:12" x14ac:dyDescent="0.25">
      <c r="A38" s="14" t="s">
        <v>28</v>
      </c>
      <c r="B38" s="6">
        <v>124</v>
      </c>
      <c r="D38" s="6">
        <v>48</v>
      </c>
      <c r="J38" s="4" t="s">
        <v>31</v>
      </c>
      <c r="K38" s="15">
        <v>157</v>
      </c>
    </row>
    <row r="39" spans="1:12" x14ac:dyDescent="0.25">
      <c r="A39" s="14" t="s">
        <v>29</v>
      </c>
      <c r="B39" s="6">
        <v>403</v>
      </c>
      <c r="D39" s="6">
        <v>607</v>
      </c>
      <c r="J39" s="4" t="s">
        <v>19</v>
      </c>
      <c r="K39" s="15">
        <v>1068</v>
      </c>
    </row>
    <row r="40" spans="1:12" x14ac:dyDescent="0.25">
      <c r="A40" s="14" t="s">
        <v>30</v>
      </c>
      <c r="B40" s="6">
        <v>527</v>
      </c>
      <c r="D40" s="6">
        <f>SUM(D38:D39)</f>
        <v>655</v>
      </c>
      <c r="J40" s="4" t="s">
        <v>16</v>
      </c>
      <c r="K40" s="16">
        <v>2368</v>
      </c>
    </row>
    <row r="41" spans="1:12" x14ac:dyDescent="0.25">
      <c r="J41" s="4" t="s">
        <v>5</v>
      </c>
      <c r="K41" s="16">
        <v>15906</v>
      </c>
    </row>
    <row r="42" spans="1:12" x14ac:dyDescent="0.25">
      <c r="J42" s="4"/>
      <c r="K42" s="4"/>
    </row>
    <row r="52" spans="1:13" x14ac:dyDescent="0.25">
      <c r="L52" s="6" t="s">
        <v>17</v>
      </c>
    </row>
    <row r="53" spans="1:13" x14ac:dyDescent="0.25">
      <c r="J53" s="3" t="s">
        <v>4</v>
      </c>
      <c r="L53" s="6">
        <v>200</v>
      </c>
      <c r="M53" s="6" t="s">
        <v>18</v>
      </c>
    </row>
    <row r="54" spans="1:13" x14ac:dyDescent="0.25">
      <c r="J54" s="3" t="s">
        <v>7</v>
      </c>
      <c r="L54" s="6">
        <v>200</v>
      </c>
      <c r="M54" s="18">
        <v>149</v>
      </c>
    </row>
    <row r="55" spans="1:13" x14ac:dyDescent="0.25">
      <c r="C55" s="6" t="s">
        <v>10</v>
      </c>
      <c r="D55" s="6" t="s">
        <v>11</v>
      </c>
      <c r="J55" s="3" t="s">
        <v>27</v>
      </c>
      <c r="L55" s="6">
        <v>100</v>
      </c>
      <c r="M55" s="18">
        <v>102</v>
      </c>
    </row>
    <row r="56" spans="1:13" x14ac:dyDescent="0.25">
      <c r="A56" s="14" t="s">
        <v>1</v>
      </c>
      <c r="C56" s="6">
        <v>130</v>
      </c>
      <c r="D56" s="6">
        <v>145</v>
      </c>
      <c r="J56" s="3" t="s">
        <v>8</v>
      </c>
      <c r="L56" s="6">
        <v>130</v>
      </c>
      <c r="M56" s="18">
        <v>99</v>
      </c>
    </row>
    <row r="57" spans="1:13" x14ac:dyDescent="0.25">
      <c r="A57" s="14" t="s">
        <v>0</v>
      </c>
      <c r="C57" s="6">
        <v>50</v>
      </c>
      <c r="D57" s="6">
        <v>40</v>
      </c>
      <c r="J57" s="17" t="s">
        <v>9</v>
      </c>
      <c r="L57" s="6">
        <f>SUM(L53:L56)</f>
        <v>630</v>
      </c>
      <c r="M57" s="18">
        <v>256</v>
      </c>
    </row>
    <row r="58" spans="1:13" x14ac:dyDescent="0.25">
      <c r="A58" s="14" t="s">
        <v>20</v>
      </c>
      <c r="C58" s="6">
        <v>20</v>
      </c>
      <c r="D58" s="6">
        <v>17</v>
      </c>
      <c r="M58" s="18">
        <f>SUM(M54:M57)</f>
        <v>606</v>
      </c>
    </row>
    <row r="59" spans="1:13" x14ac:dyDescent="0.25">
      <c r="A59" s="14" t="s">
        <v>2</v>
      </c>
      <c r="C59" s="6">
        <v>200</v>
      </c>
      <c r="D59" s="6">
        <f>SUM(D56:D58)</f>
        <v>202</v>
      </c>
    </row>
  </sheetData>
  <sortState ref="A55:D58">
    <sortCondition ref="A55"/>
  </sortState>
  <mergeCells count="15">
    <mergeCell ref="A31:D31"/>
    <mergeCell ref="E31:G31"/>
    <mergeCell ref="A28:D28"/>
    <mergeCell ref="E28:G28"/>
    <mergeCell ref="A29:D29"/>
    <mergeCell ref="E29:G29"/>
    <mergeCell ref="A30:D30"/>
    <mergeCell ref="E30:G30"/>
    <mergeCell ref="A27:D27"/>
    <mergeCell ref="E27:G27"/>
    <mergeCell ref="A24:G24"/>
    <mergeCell ref="A25:D25"/>
    <mergeCell ref="E25:G25"/>
    <mergeCell ref="A26:D26"/>
    <mergeCell ref="E26:G26"/>
  </mergeCells>
  <pageMargins left="3.937007874015748E-2" right="3.937007874015748E-2" top="0.35433070866141736" bottom="0.55118110236220474" header="0.11811023622047245" footer="0.11811023622047245"/>
  <pageSetup paperSize="9" scale="71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2023-07-11T15:14:50Z</cp:lastPrinted>
  <dcterms:created xsi:type="dcterms:W3CDTF">2021-11-19T18:00:54Z</dcterms:created>
  <dcterms:modified xsi:type="dcterms:W3CDTF">2023-07-11T15:14:55Z</dcterms:modified>
</cp:coreProperties>
</file>