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2023 - Produção Assistencial\3 - HEAPA - 2023\Relatórios\Relatórios Gerenciais  - Mensais -\"/>
    </mc:Choice>
  </mc:AlternateContent>
  <bookViews>
    <workbookView showHorizontalScroll="0" showVerticalScroll="0" showSheetTabs="0" xWindow="0" yWindow="0" windowWidth="9315" windowHeight="2760"/>
  </bookViews>
  <sheets>
    <sheet name="Planilha1" sheetId="1" r:id="rId1"/>
  </sheets>
  <definedNames>
    <definedName name="_xlnm.Print_Area" localSheetId="0">Planilha1!$A$1:$N$68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0" i="1" l="1"/>
  <c r="D40" i="1" l="1"/>
  <c r="D59" i="1" l="1"/>
  <c r="M57" i="1" l="1"/>
  <c r="L56" i="1"/>
  <c r="M20" i="1" l="1"/>
</calcChain>
</file>

<file path=xl/sharedStrings.xml><?xml version="1.0" encoding="utf-8"?>
<sst xmlns="http://schemas.openxmlformats.org/spreadsheetml/2006/main" count="35" uniqueCount="32">
  <si>
    <t>Cirurgia Geral</t>
  </si>
  <si>
    <t>Ortopedia e traumatologia</t>
  </si>
  <si>
    <t>TOTAL</t>
  </si>
  <si>
    <t>Realizado</t>
  </si>
  <si>
    <t>Tomografia computadorizada</t>
  </si>
  <si>
    <t>ANÁLISES CLÍNICAS</t>
  </si>
  <si>
    <t>ELETROCARDIOGRAMA</t>
  </si>
  <si>
    <t>Raio x</t>
  </si>
  <si>
    <t>Eletrocardiograma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</si>
  <si>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</si>
  <si>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</si>
  <si>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</si>
  <si>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</si>
  <si>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</si>
  <si>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</si>
  <si>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</si>
  <si>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</si>
  <si>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</si>
  <si>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</si>
  <si>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</si>
  <si>
    <t>Cirurgia Vascular</t>
  </si>
  <si>
    <t>ENFERMARIA CIRÚRGICA</t>
  </si>
  <si>
    <t>ENFERMARIA CLÍNICA</t>
  </si>
  <si>
    <t>OBSERVAÇÃO</t>
  </si>
  <si>
    <t>UTI ADULTO</t>
  </si>
  <si>
    <t>LEITO DIA</t>
  </si>
  <si>
    <t>SRPA</t>
  </si>
  <si>
    <t xml:space="preserve">Ultrassonografia Doppler </t>
  </si>
  <si>
    <t>Clínica Médica</t>
  </si>
  <si>
    <t>Clínica Cirúrgica</t>
  </si>
  <si>
    <t xml:space="preserve">Total </t>
  </si>
  <si>
    <t>ULTRASSONOGRAFIA/ DOPPLER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</si>
</sst>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3" borderId="0" xfId="0" applyFill="1" applyBorder="1"/>
    <xf numFmtId="0" fontId="0" fillId="2" borderId="0" xfId="0" applyFill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2" fillId="3" borderId="2" xfId="0" applyFont="1" applyFill="1" applyBorder="1"/>
    <xf numFmtId="0" fontId="0" fillId="3" borderId="2" xfId="0" applyFill="1" applyBorder="1"/>
    <xf numFmtId="0" fontId="0" fillId="2" borderId="2" xfId="0" applyFill="1" applyBorder="1"/>
    <xf numFmtId="0" fontId="0" fillId="0" borderId="2" xfId="0" applyBorder="1"/>
    <xf numFmtId="0" fontId="0" fillId="3" borderId="3" xfId="0" applyFill="1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017651052274268E-2"/>
          <c:y val="8.3735909822866342E-2"/>
          <c:w val="0.94025797691785473"/>
          <c:h val="0.63237754700952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Planilha1!$A$38</c:f>
              <c:strCache>
                <c:ptCount val="1"/>
                <c:pt idx="0">
                  <c:v>Clínica Médica</c:v>
                </c:pt>
              </c:strCache>
            </c:strRef>
          </c:tx>
          <c:spPr>
            <a:solidFill>
              <a:srgbClr val="00FF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8025922433515247E-3"/>
                  <c:y val="1.48559150313464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025922433515121E-3"/>
                  <c:y val="-5.5162172086002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Planilha1!$B$38:$E$38</c:f>
              <c:numCache>
                <c:formatCode>General</c:formatCode>
                <c:ptCount val="4"/>
                <c:pt idx="0">
                  <c:v>124</c:v>
                </c:pt>
                <c:pt idx="2">
                  <c:v>52</c:v>
                </c:pt>
              </c:numCache>
            </c:numRef>
          </c:val>
        </c:ser>
        <c:ser>
          <c:idx val="1"/>
          <c:order val="1"/>
          <c:tx>
            <c:strRef>
              <c:f>Planilha1!$A$39</c:f>
              <c:strCache>
                <c:ptCount val="1"/>
                <c:pt idx="0">
                  <c:v>Clínica Cirúrgica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690132122790352E-17"/>
                  <c:y val="1.37135707777460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033549562781415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Planilha1!$B$39:$E$39</c:f>
              <c:numCache>
                <c:formatCode>General</c:formatCode>
                <c:ptCount val="4"/>
                <c:pt idx="0">
                  <c:v>403</c:v>
                </c:pt>
                <c:pt idx="2">
                  <c:v>632</c:v>
                </c:pt>
              </c:numCache>
            </c:numRef>
          </c:val>
        </c:ser>
        <c:ser>
          <c:idx val="2"/>
          <c:order val="2"/>
          <c:tx>
            <c:strRef>
              <c:f>Planilha1!$A$40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033549562781494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8025922433515121E-3"/>
                  <c:y val="6.6261406443365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Planilha1!$B$40:$E$40</c:f>
              <c:numCache>
                <c:formatCode>General</c:formatCode>
                <c:ptCount val="4"/>
                <c:pt idx="0">
                  <c:v>527</c:v>
                </c:pt>
                <c:pt idx="2">
                  <c:v>684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15919696"/>
        <c:axId val="615915344"/>
      </c:barChart>
      <c:catAx>
        <c:axId val="61591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5915344"/>
        <c:crosses val="autoZero"/>
        <c:auto val="1"/>
        <c:lblAlgn val="ctr"/>
        <c:lblOffset val="100"/>
        <c:noMultiLvlLbl val="0"/>
      </c:catAx>
      <c:valAx>
        <c:axId val="6159153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1591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7505585583088156E-3"/>
                  <c:y val="-6.04143232095993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619E-3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505585583088598E-3"/>
                  <c:y val="-1.04677540307461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Planilha1!$C$56:$C$60</c:f>
              <c:numCache>
                <c:formatCode>General</c:formatCode>
                <c:ptCount val="5"/>
                <c:pt idx="0">
                  <c:v>130</c:v>
                </c:pt>
                <c:pt idx="1">
                  <c:v>50</c:v>
                </c:pt>
                <c:pt idx="2">
                  <c:v>20</c:v>
                </c:pt>
                <c:pt idx="3">
                  <c:v>200</c:v>
                </c:pt>
              </c:numCache>
            </c:numRef>
          </c:val>
        </c:ser>
        <c:ser>
          <c:idx val="1"/>
          <c:order val="1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2606581093281491E-17"/>
                  <c:y val="-1.19938132733408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5678E-3"/>
                  <c:y val="-3.98387701537307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505585583088095E-3"/>
                  <c:y val="-1.46855080614924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505585583087085E-3"/>
                  <c:y val="-1.19938132733408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Planilha1!$D$56:$D$60</c:f>
              <c:numCache>
                <c:formatCode>General</c:formatCode>
                <c:ptCount val="5"/>
                <c:pt idx="0">
                  <c:v>154</c:v>
                </c:pt>
                <c:pt idx="1">
                  <c:v>57</c:v>
                </c:pt>
                <c:pt idx="2">
                  <c:v>5</c:v>
                </c:pt>
                <c:pt idx="3">
                  <c:v>216</c:v>
                </c:pt>
              </c:numCache>
            </c:numRef>
          </c:val>
        </c:ser>
        <c:ser>
          <c:idx val="2"/>
          <c:order val="2"/>
          <c:tx>
            <c:strRef>
              <c:f>Planilha1!$E$55</c:f>
              <c:strCache>
                <c:ptCount val="1"/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Planilha1!$A$56:$B$60</c:f>
              <c:strCache>
                <c:ptCount val="4"/>
                <c:pt idx="0">
                  <c:v>Ortopedia e traumatologia</c:v>
                </c:pt>
                <c:pt idx="1">
                  <c:v>Cirurgia Geral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Planilha1!$E$56:$E$60</c:f>
              <c:numCache>
                <c:formatCode>General</c:formatCode>
                <c:ptCount val="5"/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15918608"/>
        <c:axId val="498219936"/>
      </c:barChart>
      <c:catAx>
        <c:axId val="61591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8219936"/>
        <c:crosses val="autoZero"/>
        <c:auto val="1"/>
        <c:lblAlgn val="ctr"/>
        <c:lblOffset val="100"/>
        <c:noMultiLvlLbl val="0"/>
      </c:catAx>
      <c:valAx>
        <c:axId val="4982199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1591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Planilha1!$L$18:$L$20</c:f>
              <c:numCache>
                <c:formatCode>General</c:formatCode>
                <c:ptCount val="3"/>
                <c:pt idx="0">
                  <c:v>1569</c:v>
                </c:pt>
                <c:pt idx="1">
                  <c:v>86</c:v>
                </c:pt>
                <c:pt idx="2">
                  <c:v>1655</c:v>
                </c:pt>
              </c:numCache>
            </c:numRef>
          </c:val>
        </c:ser>
        <c:ser>
          <c:idx val="1"/>
          <c:order val="1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Planilha1!$M$18:$M$20</c:f>
              <c:numCache>
                <c:formatCode>General</c:formatCode>
                <c:ptCount val="3"/>
                <c:pt idx="0">
                  <c:v>1056</c:v>
                </c:pt>
                <c:pt idx="1">
                  <c:v>80</c:v>
                </c:pt>
                <c:pt idx="2">
                  <c:v>1136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98217760"/>
        <c:axId val="730794000"/>
      </c:barChart>
      <c:catAx>
        <c:axId val="49821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30794000"/>
        <c:crosses val="autoZero"/>
        <c:auto val="1"/>
        <c:lblAlgn val="ctr"/>
        <c:lblOffset val="100"/>
        <c:noMultiLvlLbl val="0"/>
      </c:catAx>
      <c:valAx>
        <c:axId val="7307940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9821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35300296067686"/>
          <c:y val="0.10015654388946503"/>
          <c:w val="0.64054566363630683"/>
          <c:h val="0.78592623115657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6.6454899423369768E-2"/>
                  <c:y val="-6.25978399309156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6508062504410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707934726683534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2293216577190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26758696443571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Planilha1!$J$36:$J$40</c:f>
              <c:strCache>
                <c:ptCount val="5"/>
                <c:pt idx="0">
                  <c:v>ELETROCARDIOGRAMA</c:v>
                </c:pt>
                <c:pt idx="1">
                  <c:v>ULTRASSONOGRAFIA/ DOPPLER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Planilha1!$K$36:$K$40</c:f>
              <c:numCache>
                <c:formatCode>General</c:formatCode>
                <c:ptCount val="5"/>
                <c:pt idx="0">
                  <c:v>88</c:v>
                </c:pt>
                <c:pt idx="1">
                  <c:v>156</c:v>
                </c:pt>
                <c:pt idx="2">
                  <c:v>1131</c:v>
                </c:pt>
                <c:pt idx="3" formatCode="#,##0">
                  <c:v>2718</c:v>
                </c:pt>
                <c:pt idx="4" formatCode="#,##0">
                  <c:v>15226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0792912"/>
        <c:axId val="730788016"/>
      </c:barChart>
      <c:catAx>
        <c:axId val="730792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30788016"/>
        <c:crosses val="autoZero"/>
        <c:auto val="1"/>
        <c:lblAlgn val="ctr"/>
        <c:lblOffset val="100"/>
        <c:noMultiLvlLbl val="0"/>
      </c:catAx>
      <c:valAx>
        <c:axId val="73078801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3079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57E-2"/>
          <c:y val="6.4610836490646459E-2"/>
          <c:w val="0.93363499245852188"/>
          <c:h val="0.65441989921264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Planilha1!$L$51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960114561832989E-17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0917567259348706E-3"/>
                  <c:y val="-2.73929767399764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458783629676031E-3"/>
                  <c:y val="2.89483211150330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1408272241831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Planilha1!$J$52:$K$56</c:f>
              <c:strCache>
                <c:ptCount val="5"/>
                <c:pt idx="0">
                  <c:v>Tomografia computadorizada</c:v>
                </c:pt>
                <c:pt idx="1">
                  <c:v>Raio x</c:v>
                </c:pt>
                <c:pt idx="2">
                  <c:v>Ultrassonografia Doppler </c:v>
                </c:pt>
                <c:pt idx="3">
                  <c:v>Eletrocardiograma</c:v>
                </c:pt>
                <c:pt idx="4">
                  <c:v>Total</c:v>
                </c:pt>
              </c:strCache>
            </c:strRef>
          </c:cat>
          <c:val>
            <c:numRef>
              <c:f>Planilha1!$L$52:$L$56</c:f>
              <c:numCache>
                <c:formatCode>General</c:formatCode>
                <c:ptCount val="5"/>
                <c:pt idx="0">
                  <c:v>200</c:v>
                </c:pt>
                <c:pt idx="1">
                  <c:v>200</c:v>
                </c:pt>
                <c:pt idx="2">
                  <c:v>100</c:v>
                </c:pt>
                <c:pt idx="3">
                  <c:v>130</c:v>
                </c:pt>
                <c:pt idx="4">
                  <c:v>630</c:v>
                </c:pt>
              </c:numCache>
            </c:numRef>
          </c:val>
        </c:ser>
        <c:ser>
          <c:idx val="1"/>
          <c:order val="1"/>
          <c:tx>
            <c:strRef>
              <c:f>Planilha1!$M$52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3.0458783629674913E-3"/>
                  <c:y val="-8.598063173143108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99203547832383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73382206534528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5.83310706851298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458783629674913E-3"/>
                  <c:y val="5.66114580505024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Planilha1!$J$52:$K$56</c:f>
              <c:strCache>
                <c:ptCount val="5"/>
                <c:pt idx="0">
                  <c:v>Tomografia computadorizada</c:v>
                </c:pt>
                <c:pt idx="1">
                  <c:v>Raio x</c:v>
                </c:pt>
                <c:pt idx="2">
                  <c:v>Ultrassonografia Doppler </c:v>
                </c:pt>
                <c:pt idx="3">
                  <c:v>Eletrocardiograma</c:v>
                </c:pt>
                <c:pt idx="4">
                  <c:v>Total</c:v>
                </c:pt>
              </c:strCache>
            </c:strRef>
          </c:cat>
          <c:val>
            <c:numRef>
              <c:f>Planilha1!$M$53:$M$57</c:f>
              <c:numCache>
                <c:formatCode>General</c:formatCode>
                <c:ptCount val="5"/>
                <c:pt idx="0">
                  <c:v>262</c:v>
                </c:pt>
                <c:pt idx="1">
                  <c:v>159</c:v>
                </c:pt>
                <c:pt idx="2">
                  <c:v>93</c:v>
                </c:pt>
                <c:pt idx="3">
                  <c:v>252</c:v>
                </c:pt>
                <c:pt idx="4">
                  <c:v>766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0790736"/>
        <c:axId val="730788560"/>
      </c:barChart>
      <c:catAx>
        <c:axId val="73079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30788560"/>
        <c:crosses val="autoZero"/>
        <c:auto val="1"/>
        <c:lblAlgn val="ctr"/>
        <c:lblOffset val="100"/>
        <c:noMultiLvlLbl val="0"/>
      </c:catAx>
      <c:valAx>
        <c:axId val="7307885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3079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252074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55034"/>
          <a:ext cx="1252074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Agosto/2023</a:t>
          </a:r>
        </a:p>
      </xdr:txBody>
    </xdr:sp>
    <xdr:clientData/>
  </xdr:oneCellAnchor>
  <xdr:oneCellAnchor>
    <xdr:from>
      <xdr:col>8</xdr:col>
      <xdr:colOff>438150</xdr:colOff>
      <xdr:row>0</xdr:row>
      <xdr:rowOff>61534</xdr:rowOff>
    </xdr:from>
    <xdr:ext cx="3829050" cy="29880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743575" y="61534"/>
          <a:ext cx="382905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180976</xdr:colOff>
      <xdr:row>4</xdr:row>
      <xdr:rowOff>111489</xdr:rowOff>
    </xdr:from>
    <xdr:ext cx="4328582" cy="303705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180976" y="873489"/>
          <a:ext cx="4328582" cy="3037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4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HEAPA</a:t>
          </a:r>
          <a:endParaRPr lang="pt-BR" sz="88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6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</a:t>
          </a:r>
          <a:r>
            <a:rPr lang="pt-BR" sz="1400" b="1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Aparecida de Goiânia</a:t>
          </a:r>
        </a:p>
        <a:p>
          <a:pPr algn="l"/>
          <a:endParaRPr lang="pt-BR" sz="1100" b="1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Atualmente a gestão do HEAPA é realizada pelo IGH, por meio do 9º Termo Aditivo ao Contrato de Gestão 096/2016 - SES/GO, celebrado com o Estado de Goiás, com vigencia até o dia 22 de setembro de 2023, pelas disposições da Lei Estadual nº 15.503/205 e suas alterações. 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43543</xdr:colOff>
      <xdr:row>32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43543" y="6234643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21166</xdr:colOff>
      <xdr:row>45</xdr:row>
      <xdr:rowOff>85725</xdr:rowOff>
    </xdr:from>
    <xdr:ext cx="4600574" cy="792692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21166" y="8668808"/>
          <a:ext cx="4600574" cy="7926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 meta de saídas hospitalares do Hospital Estadual de Aparecida de Goiânia, em agosto de 2023 é de 527 saídas e foram realizadas 684 saídas, sendo 52 na clínica médica e 632 na clínica cirúrgica</a:t>
          </a:r>
          <a:r>
            <a:rPr lang="pt-BR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. Atingindo 129,79% da meta mensal, ficando acima davariação de ±10%.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66676</xdr:rowOff>
    </xdr:from>
    <xdr:ext cx="4324350" cy="62865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0D777BD0-3EC3-4748-8B72-C0D9DEFCA897}"/>
            </a:ext>
          </a:extLst>
        </xdr:cNvPr>
        <xdr:cNvSpPr txBox="1"/>
      </xdr:nvSpPr>
      <xdr:spPr>
        <a:xfrm>
          <a:off x="0" y="9591676"/>
          <a:ext cx="4324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- ELETIVAS </a:t>
          </a:r>
          <a:endParaRPr lang="pt-BR" sz="1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64</xdr:row>
      <xdr:rowOff>52916</xdr:rowOff>
    </xdr:from>
    <xdr:ext cx="4819650" cy="623359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7F07C6E8-AE3A-4BF5-B201-88EC9F1573D1}"/>
            </a:ext>
          </a:extLst>
        </xdr:cNvPr>
        <xdr:cNvSpPr txBox="1"/>
      </xdr:nvSpPr>
      <xdr:spPr>
        <a:xfrm>
          <a:off x="0" y="12254441"/>
          <a:ext cx="4819650" cy="623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Foram realizadas no mês de agosto 2023, 2016 cirurgias  eletivas, frente as 200 contratadas e 357 de urgência e emergência, totalizando 573 cirurgias no mês. </a:t>
          </a:r>
          <a:r>
            <a:rPr lang="pt-BR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Atingindo, 108% da meta mensal estabelecida.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95250</xdr:colOff>
      <xdr:row>10</xdr:row>
      <xdr:rowOff>170240</xdr:rowOff>
    </xdr:from>
    <xdr:ext cx="4212167" cy="429835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638800" y="2075240"/>
          <a:ext cx="4212167" cy="429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agosto de 2023, o total de 1.949 atendimentos  de urgência e emergência.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13</xdr:row>
      <xdr:rowOff>133351</xdr:rowOff>
    </xdr:from>
    <xdr:ext cx="4098925" cy="32385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429250" y="2609851"/>
          <a:ext cx="4098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57150</xdr:colOff>
      <xdr:row>25</xdr:row>
      <xdr:rowOff>133350</xdr:rowOff>
    </xdr:from>
    <xdr:ext cx="4248150" cy="579005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219700" y="4905375"/>
          <a:ext cx="4248150" cy="579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1.136 atendimentos por mês, e a quantidade de atendimentos realizados no mês de agosto de 2023, foram de 1.655 consultas.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104774</xdr:colOff>
      <xdr:row>44</xdr:row>
      <xdr:rowOff>127529</xdr:rowOff>
    </xdr:from>
    <xdr:to>
      <xdr:col>13</xdr:col>
      <xdr:colOff>571500</xdr:colOff>
      <xdr:row>47</xdr:row>
      <xdr:rowOff>148167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D0E19DEF-03E1-424D-80D1-1D5088CFF65F}"/>
            </a:ext>
          </a:extLst>
        </xdr:cNvPr>
        <xdr:cNvSpPr txBox="1"/>
      </xdr:nvSpPr>
      <xdr:spPr>
        <a:xfrm>
          <a:off x="5410199" y="8509529"/>
          <a:ext cx="4133851" cy="59213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19.370 serviços de apoio diagnóstico e terapêutico interno.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45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582084</xdr:colOff>
      <xdr:row>48</xdr:row>
      <xdr:rowOff>94192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xmlns="" id="{6914E1F8-20B3-4704-AA41-7CD1C1300E4C}"/>
            </a:ext>
          </a:extLst>
        </xdr:cNvPr>
        <xdr:cNvSpPr txBox="1"/>
      </xdr:nvSpPr>
      <xdr:spPr>
        <a:xfrm>
          <a:off x="5757334" y="9248775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190499</xdr:colOff>
      <xdr:row>62</xdr:row>
      <xdr:rowOff>153458</xdr:rowOff>
    </xdr:from>
    <xdr:to>
      <xdr:col>14</xdr:col>
      <xdr:colOff>0</xdr:colOff>
      <xdr:row>66</xdr:row>
      <xdr:rowOff>185208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xmlns="" id="{86CACEB1-71F1-49C7-AB8D-BB487759CD98}"/>
            </a:ext>
          </a:extLst>
        </xdr:cNvPr>
        <xdr:cNvSpPr txBox="1"/>
      </xdr:nvSpPr>
      <xdr:spPr>
        <a:xfrm>
          <a:off x="5353049" y="11973983"/>
          <a:ext cx="4114801" cy="793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mês em analise foram realizados média de 766 serviços de apoio diagnóstico e terapêutico externo, frente aos 630 contratados.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449036</xdr:colOff>
      <xdr:row>33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33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8</xdr:col>
      <xdr:colOff>333375</xdr:colOff>
      <xdr:row>7</xdr:row>
      <xdr:rowOff>106972</xdr:rowOff>
    </xdr:from>
    <xdr:to>
      <xdr:col>13</xdr:col>
      <xdr:colOff>304087</xdr:colOff>
      <xdr:row>10</xdr:row>
      <xdr:rowOff>95139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6925" y="1440472"/>
          <a:ext cx="3914062" cy="559667"/>
        </a:xfrm>
        <a:prstGeom prst="rect">
          <a:avLst/>
        </a:prstGeom>
      </xdr:spPr>
    </xdr:pic>
    <xdr:clientData/>
  </xdr:twoCellAnchor>
  <xdr:twoCellAnchor>
    <xdr:from>
      <xdr:col>0</xdr:col>
      <xdr:colOff>7408</xdr:colOff>
      <xdr:row>35</xdr:row>
      <xdr:rowOff>115405</xdr:rowOff>
    </xdr:from>
    <xdr:to>
      <xdr:col>6</xdr:col>
      <xdr:colOff>26458</xdr:colOff>
      <xdr:row>45</xdr:row>
      <xdr:rowOff>48730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32279</xdr:colOff>
      <xdr:row>52</xdr:row>
      <xdr:rowOff>110862</xdr:rowOff>
    </xdr:from>
    <xdr:to>
      <xdr:col>6</xdr:col>
      <xdr:colOff>137054</xdr:colOff>
      <xdr:row>63</xdr:row>
      <xdr:rowOff>148962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133350</xdr:colOff>
      <xdr:row>15</xdr:row>
      <xdr:rowOff>93133</xdr:rowOff>
    </xdr:from>
    <xdr:to>
      <xdr:col>13</xdr:col>
      <xdr:colOff>514350</xdr:colOff>
      <xdr:row>25</xdr:row>
      <xdr:rowOff>83608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134938</xdr:colOff>
      <xdr:row>33</xdr:row>
      <xdr:rowOff>25135</xdr:rowOff>
    </xdr:from>
    <xdr:to>
      <xdr:col>13</xdr:col>
      <xdr:colOff>487362</xdr:colOff>
      <xdr:row>43</xdr:row>
      <xdr:rowOff>148959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275695</xdr:colOff>
      <xdr:row>51</xdr:row>
      <xdr:rowOff>43921</xdr:rowOff>
    </xdr:from>
    <xdr:to>
      <xdr:col>13</xdr:col>
      <xdr:colOff>504295</xdr:colOff>
      <xdr:row>62</xdr:row>
      <xdr:rowOff>158221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showGridLines="0" tabSelected="1" view="pageBreakPreview" topLeftCell="A36" zoomScale="80" zoomScaleNormal="100" zoomScaleSheetLayoutView="80" workbookViewId="0">
      <selection activeCell="V54" sqref="V54"/>
    </sheetView>
  </sheetViews>
  <sheetFormatPr defaultRowHeight="15" x14ac:dyDescent="0.25"/>
  <cols>
    <col min="1" max="1" width="18.5703125" style="14" bestFit="1" customWidth="1"/>
    <col min="2" max="2" width="6.85546875" style="3" customWidth="1"/>
    <col min="3" max="3" width="12.5703125" style="3" customWidth="1"/>
    <col min="4" max="4" width="7" style="3" customWidth="1"/>
    <col min="5" max="5" width="9.140625" style="3" customWidth="1"/>
    <col min="6" max="7" width="9.140625" style="3"/>
    <col min="8" max="8" width="5" style="3" customWidth="1"/>
    <col min="9" max="9" width="9.140625" style="3"/>
    <col min="10" max="10" width="17.28515625" style="3" bestFit="1" customWidth="1"/>
    <col min="11" max="12" width="9.140625" style="3"/>
    <col min="13" max="13" width="10.28515625" style="3" customWidth="1"/>
    <col min="14" max="14" width="9.5703125" style="3" customWidth="1"/>
    <col min="15" max="15" width="3.140625" style="3" hidden="1" customWidth="1"/>
    <col min="16" max="17" width="9.140625" style="3" customWidth="1"/>
    <col min="18" max="18" width="0.42578125" style="3" customWidth="1"/>
    <col min="19" max="19" width="0.140625" style="3" customWidth="1"/>
    <col min="20" max="16384" width="9.140625" style="3"/>
  </cols>
  <sheetData>
    <row r="1" spans="1:15" s="12" customFormat="1" x14ac:dyDescent="0.25">
      <c r="A1" s="7"/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10"/>
      <c r="O1" s="11"/>
    </row>
    <row r="2" spans="1:15" x14ac:dyDescent="0.25">
      <c r="A2" s="1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17" spans="1:13" x14ac:dyDescent="0.25">
      <c r="L17" s="3" t="s">
        <v>3</v>
      </c>
      <c r="M17" s="3" t="s">
        <v>15</v>
      </c>
    </row>
    <row r="18" spans="1:13" x14ac:dyDescent="0.25">
      <c r="J18" s="3" t="s">
        <v>12</v>
      </c>
      <c r="L18" s="3">
        <v>1569</v>
      </c>
      <c r="M18" s="3">
        <v>1056</v>
      </c>
    </row>
    <row r="19" spans="1:13" x14ac:dyDescent="0.25">
      <c r="J19" s="3" t="s">
        <v>13</v>
      </c>
      <c r="L19" s="3">
        <v>86</v>
      </c>
      <c r="M19" s="3">
        <v>80</v>
      </c>
    </row>
    <row r="20" spans="1:13" x14ac:dyDescent="0.25">
      <c r="J20" s="3" t="s">
        <v>14</v>
      </c>
      <c r="L20" s="6">
        <f>SUM(L18:L19)</f>
        <v>1655</v>
      </c>
      <c r="M20" s="3">
        <f>SUM(M18:M19)</f>
        <v>1136</v>
      </c>
    </row>
    <row r="23" spans="1:13" ht="15.75" thickBot="1" x14ac:dyDescent="0.3"/>
    <row r="24" spans="1:13" x14ac:dyDescent="0.25">
      <c r="A24" s="25"/>
      <c r="B24" s="26"/>
      <c r="C24" s="26"/>
      <c r="D24" s="26"/>
      <c r="E24" s="26"/>
      <c r="F24" s="26"/>
      <c r="G24" s="27"/>
    </row>
    <row r="25" spans="1:13" x14ac:dyDescent="0.25">
      <c r="A25" s="19" t="s">
        <v>21</v>
      </c>
      <c r="B25" s="20"/>
      <c r="C25" s="20"/>
      <c r="D25" s="21"/>
      <c r="E25" s="22">
        <v>47</v>
      </c>
      <c r="F25" s="23"/>
      <c r="G25" s="24"/>
    </row>
    <row r="26" spans="1:13" x14ac:dyDescent="0.25">
      <c r="A26" s="19" t="s">
        <v>22</v>
      </c>
      <c r="B26" s="20"/>
      <c r="C26" s="20"/>
      <c r="D26" s="21"/>
      <c r="E26" s="22">
        <v>24</v>
      </c>
      <c r="F26" s="23"/>
      <c r="G26" s="24"/>
    </row>
    <row r="27" spans="1:13" x14ac:dyDescent="0.25">
      <c r="A27" s="19" t="s">
        <v>23</v>
      </c>
      <c r="B27" s="20"/>
      <c r="C27" s="20"/>
      <c r="D27" s="21"/>
      <c r="E27" s="22">
        <v>14</v>
      </c>
      <c r="F27" s="23"/>
      <c r="G27" s="24"/>
    </row>
    <row r="28" spans="1:13" x14ac:dyDescent="0.25">
      <c r="A28" s="19" t="s">
        <v>24</v>
      </c>
      <c r="B28" s="20"/>
      <c r="C28" s="20"/>
      <c r="D28" s="21"/>
      <c r="E28" s="22">
        <v>10</v>
      </c>
      <c r="F28" s="23"/>
      <c r="G28" s="24"/>
    </row>
    <row r="29" spans="1:13" x14ac:dyDescent="0.25">
      <c r="A29" s="19" t="s">
        <v>25</v>
      </c>
      <c r="B29" s="20"/>
      <c r="C29" s="20"/>
      <c r="D29" s="21"/>
      <c r="E29" s="22">
        <v>7</v>
      </c>
      <c r="F29" s="23"/>
      <c r="G29" s="24"/>
    </row>
    <row r="30" spans="1:13" x14ac:dyDescent="0.25">
      <c r="A30" s="19" t="s">
        <v>2</v>
      </c>
      <c r="B30" s="20"/>
      <c r="C30" s="20"/>
      <c r="D30" s="21"/>
      <c r="E30" s="22">
        <v>102</v>
      </c>
      <c r="F30" s="23"/>
      <c r="G30" s="24"/>
    </row>
    <row r="31" spans="1:13" x14ac:dyDescent="0.25">
      <c r="A31" s="19" t="s">
        <v>26</v>
      </c>
      <c r="B31" s="20"/>
      <c r="C31" s="20"/>
      <c r="D31" s="21"/>
      <c r="E31" s="22">
        <v>5</v>
      </c>
      <c r="F31" s="23"/>
      <c r="G31" s="24"/>
    </row>
    <row r="35" spans="1:12" x14ac:dyDescent="0.25">
      <c r="J35" s="4"/>
      <c r="K35" s="5"/>
      <c r="L35" s="5"/>
    </row>
    <row r="36" spans="1:12" x14ac:dyDescent="0.25">
      <c r="J36" s="4" t="s">
        <v>6</v>
      </c>
      <c r="K36" s="15">
        <v>88</v>
      </c>
    </row>
    <row r="37" spans="1:12" x14ac:dyDescent="0.25">
      <c r="B37" s="3" t="s">
        <v>15</v>
      </c>
      <c r="D37" s="3" t="s">
        <v>3</v>
      </c>
      <c r="J37" s="4" t="s">
        <v>31</v>
      </c>
      <c r="K37" s="15">
        <v>156</v>
      </c>
    </row>
    <row r="38" spans="1:12" x14ac:dyDescent="0.25">
      <c r="A38" s="14" t="s">
        <v>28</v>
      </c>
      <c r="B38" s="6">
        <v>124</v>
      </c>
      <c r="D38" s="6">
        <v>52</v>
      </c>
      <c r="J38" s="4" t="s">
        <v>19</v>
      </c>
      <c r="K38" s="15">
        <v>1131</v>
      </c>
    </row>
    <row r="39" spans="1:12" x14ac:dyDescent="0.25">
      <c r="A39" s="14" t="s">
        <v>29</v>
      </c>
      <c r="B39" s="6">
        <v>403</v>
      </c>
      <c r="D39" s="6">
        <v>632</v>
      </c>
      <c r="J39" s="4" t="s">
        <v>16</v>
      </c>
      <c r="K39" s="16">
        <v>2718</v>
      </c>
    </row>
    <row r="40" spans="1:12" x14ac:dyDescent="0.25">
      <c r="A40" s="14" t="s">
        <v>30</v>
      </c>
      <c r="B40" s="6">
        <v>527</v>
      </c>
      <c r="D40" s="6">
        <f>SUM(D38:D39)</f>
        <v>684</v>
      </c>
      <c r="J40" s="4" t="s">
        <v>5</v>
      </c>
      <c r="K40" s="16">
        <v>15226</v>
      </c>
    </row>
    <row r="41" spans="1:12" x14ac:dyDescent="0.25">
      <c r="J41" s="4"/>
      <c r="K41" s="4"/>
    </row>
    <row r="51" spans="1:13" x14ac:dyDescent="0.25">
      <c r="L51" s="28" t="s">
        <v>17</v>
      </c>
    </row>
    <row r="52" spans="1:13" x14ac:dyDescent="0.25">
      <c r="J52" s="3" t="s">
        <v>4</v>
      </c>
      <c r="L52" s="6">
        <v>200</v>
      </c>
      <c r="M52" s="6" t="s">
        <v>18</v>
      </c>
    </row>
    <row r="53" spans="1:13" x14ac:dyDescent="0.25">
      <c r="J53" s="3" t="s">
        <v>7</v>
      </c>
      <c r="L53" s="6">
        <v>200</v>
      </c>
      <c r="M53" s="18">
        <v>262</v>
      </c>
    </row>
    <row r="54" spans="1:13" x14ac:dyDescent="0.25">
      <c r="J54" s="3" t="s">
        <v>27</v>
      </c>
      <c r="L54" s="6">
        <v>100</v>
      </c>
      <c r="M54" s="18">
        <v>159</v>
      </c>
    </row>
    <row r="55" spans="1:13" x14ac:dyDescent="0.25">
      <c r="C55" s="6" t="s">
        <v>10</v>
      </c>
      <c r="D55" s="6" t="s">
        <v>11</v>
      </c>
      <c r="J55" s="3" t="s">
        <v>8</v>
      </c>
      <c r="L55" s="6">
        <v>130</v>
      </c>
      <c r="M55" s="18">
        <v>93</v>
      </c>
    </row>
    <row r="56" spans="1:13" x14ac:dyDescent="0.25">
      <c r="A56" s="14" t="s">
        <v>1</v>
      </c>
      <c r="C56" s="6">
        <v>130</v>
      </c>
      <c r="D56" s="6">
        <v>154</v>
      </c>
      <c r="J56" s="17" t="s">
        <v>9</v>
      </c>
      <c r="L56" s="6">
        <f>SUM(L52:L55)</f>
        <v>630</v>
      </c>
      <c r="M56" s="18">
        <v>252</v>
      </c>
    </row>
    <row r="57" spans="1:13" x14ac:dyDescent="0.25">
      <c r="A57" s="14" t="s">
        <v>0</v>
      </c>
      <c r="C57" s="6">
        <v>50</v>
      </c>
      <c r="D57" s="6">
        <v>57</v>
      </c>
      <c r="M57" s="18">
        <f>SUM(M53:M56)</f>
        <v>766</v>
      </c>
    </row>
    <row r="58" spans="1:13" x14ac:dyDescent="0.25">
      <c r="A58" s="14" t="s">
        <v>20</v>
      </c>
      <c r="C58" s="6">
        <v>20</v>
      </c>
      <c r="D58" s="6">
        <v>5</v>
      </c>
    </row>
    <row r="59" spans="1:13" x14ac:dyDescent="0.25">
      <c r="A59" s="14" t="s">
        <v>2</v>
      </c>
      <c r="C59" s="6">
        <v>200</v>
      </c>
      <c r="D59" s="6">
        <f>SUM(D56:D58)</f>
        <v>216</v>
      </c>
    </row>
  </sheetData>
  <sortState ref="A55:D58">
    <sortCondition ref="A55"/>
  </sortState>
  <mergeCells count="15">
    <mergeCell ref="A27:D27"/>
    <mergeCell ref="E27:G27"/>
    <mergeCell ref="A24:G24"/>
    <mergeCell ref="A25:D25"/>
    <mergeCell ref="E25:G25"/>
    <mergeCell ref="A26:D26"/>
    <mergeCell ref="E26:G26"/>
    <mergeCell ref="A31:D31"/>
    <mergeCell ref="E31:G31"/>
    <mergeCell ref="A28:D28"/>
    <mergeCell ref="E28:G28"/>
    <mergeCell ref="A29:D29"/>
    <mergeCell ref="E29:G29"/>
    <mergeCell ref="A30:D30"/>
    <mergeCell ref="E30:G30"/>
  </mergeCells>
  <pageMargins left="3.937007874015748E-2" right="3.937007874015748E-2" top="0.35433070866141736" bottom="0.55118110236220474" header="0.11811023622047245" footer="0.11811023622047245"/>
  <pageSetup paperSize="9" scale="71" orientation="portrait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2023-09-11T20:38:45Z</cp:lastPrinted>
  <dcterms:created xsi:type="dcterms:W3CDTF">2021-11-19T18:00:54Z</dcterms:created>
  <dcterms:modified xsi:type="dcterms:W3CDTF">2023-09-11T20:41:10Z</dcterms:modified>
</cp:coreProperties>
</file>