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2023 - Produção Assistencial\3 - HEAPA - 2023\2. Relatórios\Relatórios Gerenciais  - Mensais -\"/>
    </mc:Choice>
  </mc:AlternateContent>
  <bookViews>
    <workbookView showHorizontalScroll="0" showVerticalScroll="0" showSheetTabs="0" xWindow="0" yWindow="0" windowWidth="10770" windowHeight="7485"/>
  </bookViews>
  <sheets>
    <sheet name="Planilha1" sheetId="1" r:id="rId1"/>
  </sheets>
  <definedNames>
    <definedName name="_xlnm.Print_Area" localSheetId="0">Planilha1!$A$1:$N$68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  <c r="M58" i="1" l="1"/>
  <c r="L57" i="1"/>
</calcChain>
</file>

<file path=xl/sharedStrings.xml><?xml version="1.0" encoding="utf-8"?>
<sst xmlns="http://schemas.openxmlformats.org/spreadsheetml/2006/main" count="37" uniqueCount="35">
  <si>
    <t>TOTAL</t>
  </si>
  <si>
    <t>Realizado</t>
  </si>
  <si>
    <t>ANÁLISES CLÍNICAS</t>
  </si>
  <si>
    <t>ELETROCARDIOGRAMA</t>
  </si>
  <si>
    <t>Raio x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</si>
  <si>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</si>
  <si>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</si>
  <si>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</si>
  <si>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</si>
  <si>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</si>
  <si>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</si>
  <si>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</si>
  <si>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</si>
  <si>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</si>
  <si>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</si>
  <si>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</si>
  <si>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ENFERMARIA CIRÚRGICA</t>
  </si>
  <si>
    <t>ENFERMARIA CLÍNICA</t>
  </si>
  <si>
    <t>OBSERVAÇÃO</t>
  </si>
  <si>
    <t>UTI ADULTO</t>
  </si>
  <si>
    <t>LEITO DIA</t>
  </si>
  <si>
    <t>SRPA</t>
  </si>
  <si>
    <t>Clínica Médica</t>
  </si>
  <si>
    <t>Clínica Cirúrgica</t>
  </si>
  <si>
    <t xml:space="preserve">Total </t>
  </si>
  <si>
    <t>ULTRASSONOGRAFIA/ DOPPLER</t>
  </si>
  <si>
    <t>* O Relatório Gerencial de Produção referente ao mês de setembro, será aprovado pelo Conselho de Administração, no próximo trimestre conforme o Estatuto Social.</t>
  </si>
  <si>
    <t>META MENSAL TOTAL</t>
  </si>
  <si>
    <t xml:space="preserve">Raio X c/ Contraste </t>
  </si>
  <si>
    <t xml:space="preserve">Ultrassonografia/Doppler </t>
  </si>
  <si>
    <t>Tomografia c/ e sem contraste</t>
  </si>
  <si>
    <t>Pequenos Procedimento Ambu</t>
  </si>
  <si>
    <t>Alto Giro</t>
  </si>
  <si>
    <t>Média ou Alta Complex</t>
  </si>
  <si>
    <t>Alto Custo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</si>
</sst>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17651052274268E-2"/>
          <c:y val="8.3735909822866342E-2"/>
          <c:w val="0.94025797691785473"/>
          <c:h val="0.63237754700952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8025922433515247E-3"/>
                  <c:y val="1.4855915031346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25922433515121E-3"/>
                  <c:y val="-5.516217208600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97</c:v>
                </c:pt>
                <c:pt idx="2">
                  <c:v>102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690132122790352E-17"/>
                  <c:y val="1.3713570777746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3354956278141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405</c:v>
                </c:pt>
                <c:pt idx="2">
                  <c:v>528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335495627814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025922433515121E-3"/>
                  <c:y val="6.6261406443365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502</c:v>
                </c:pt>
                <c:pt idx="2">
                  <c:v>634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1131168"/>
        <c:axId val="241136064"/>
      </c:barChart>
      <c:catAx>
        <c:axId val="2411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1136064"/>
        <c:crosses val="autoZero"/>
        <c:auto val="1"/>
        <c:lblAlgn val="ctr"/>
        <c:lblOffset val="100"/>
        <c:noMultiLvlLbl val="0"/>
      </c:catAx>
      <c:valAx>
        <c:axId val="241136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113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505585583088156E-3"/>
                  <c:y val="-6.0414323209599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619E-3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505585583088598E-3"/>
                  <c:y val="-1.0467754030746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Planilha1!$A$56:$B$60</c15:sqref>
                  </c15:fullRef>
                </c:ext>
              </c:extLst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Planilha1!$C$56:$C$60</c15:sqref>
                  </c15:fullRef>
                </c:ext>
              </c:extLst>
              <c:f>Planilha1!$C$56:$C$59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30</c:v>
                </c:pt>
                <c:pt idx="3">
                  <c:v>190</c:v>
                </c:pt>
              </c:numCache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2606581093281491E-17"/>
                  <c:y val="-1.1993813273340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5678E-3"/>
                  <c:y val="-3.9838770153730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505585583088095E-3"/>
                  <c:y val="-1.4685508061492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05585583087085E-3"/>
                  <c:y val="-1.1993813273340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Planilha1!$A$56:$B$60</c15:sqref>
                  </c15:fullRef>
                </c:ext>
              </c:extLst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Planilha1!$D$56:$D$60</c15:sqref>
                  </c15:fullRef>
                </c:ext>
              </c:extLst>
              <c:f>Planilha1!$D$56:$D$59</c:f>
              <c:numCache>
                <c:formatCode>General</c:formatCode>
                <c:ptCount val="4"/>
                <c:pt idx="0">
                  <c:v>65</c:v>
                </c:pt>
                <c:pt idx="1">
                  <c:v>101</c:v>
                </c:pt>
                <c:pt idx="2">
                  <c:v>6</c:v>
                </c:pt>
                <c:pt idx="3">
                  <c:v>172</c:v>
                </c:pt>
              </c:numCache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Planilha1!$A$56:$B$60</c15:sqref>
                  </c15:fullRef>
                </c:ext>
              </c:extLst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Planilha1!$E$56:$E$60</c15:sqref>
                  </c15:fullRef>
                </c:ext>
              </c:extLst>
              <c:f>Planilha1!$E$56:$E$59</c:f>
              <c:numCache>
                <c:formatCode>General</c:formatCode>
                <c:ptCount val="4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1127904"/>
        <c:axId val="241136608"/>
      </c:barChart>
      <c:catAx>
        <c:axId val="24112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1136608"/>
        <c:crosses val="autoZero"/>
        <c:auto val="1"/>
        <c:lblAlgn val="ctr"/>
        <c:lblOffset val="100"/>
        <c:noMultiLvlLbl val="0"/>
      </c:catAx>
      <c:valAx>
        <c:axId val="241136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112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4378918860822581E-17"/>
                  <c:y val="-2.6766404199475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745098039215684E-3"/>
                  <c:y val="-2.0756430446194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6010498687664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76640419947506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4"/>
                <c:pt idx="0">
                  <c:v>Consultas Médicas</c:v>
                </c:pt>
                <c:pt idx="1">
                  <c:v>Consultas Multidisciplinares</c:v>
                </c:pt>
                <c:pt idx="2">
                  <c:v>Pequenos Procedimento Ambu</c:v>
                </c:pt>
                <c:pt idx="3">
                  <c:v>Total de Consultas Realizadas</c:v>
                </c:pt>
              </c:strCache>
            </c:strRef>
          </c:cat>
          <c:val>
            <c:numRef>
              <c:f>Planilha1!$L$18:$L$21</c:f>
              <c:numCache>
                <c:formatCode>General</c:formatCode>
                <c:ptCount val="4"/>
                <c:pt idx="0">
                  <c:v>1193</c:v>
                </c:pt>
                <c:pt idx="1">
                  <c:v>228</c:v>
                </c:pt>
                <c:pt idx="2">
                  <c:v>509</c:v>
                </c:pt>
                <c:pt idx="3">
                  <c:v>1930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9.4117647058823521E-3"/>
                  <c:y val="-6.7664041994750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372549019607269E-3"/>
                  <c:y val="-4.31643044619423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372549019606693E-3"/>
                  <c:y val="-5.97973753280840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7664041994750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4"/>
                <c:pt idx="0">
                  <c:v>Consultas Médicas</c:v>
                </c:pt>
                <c:pt idx="1">
                  <c:v>Consultas Multidisciplinares</c:v>
                </c:pt>
                <c:pt idx="2">
                  <c:v>Pequenos Procedimento Ambu</c:v>
                </c:pt>
                <c:pt idx="3">
                  <c:v>Total de Consultas Realizadas</c:v>
                </c:pt>
              </c:strCache>
            </c:strRef>
          </c:cat>
          <c:val>
            <c:numRef>
              <c:f>Planilha1!$M$18:$M$21</c:f>
              <c:numCache>
                <c:formatCode>General</c:formatCode>
                <c:ptCount val="4"/>
                <c:pt idx="0">
                  <c:v>1500</c:v>
                </c:pt>
                <c:pt idx="1">
                  <c:v>250</c:v>
                </c:pt>
                <c:pt idx="2">
                  <c:v>300</c:v>
                </c:pt>
                <c:pt idx="3">
                  <c:v>2050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1129536"/>
        <c:axId val="241131712"/>
      </c:barChart>
      <c:catAx>
        <c:axId val="2411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1131712"/>
        <c:crosses val="autoZero"/>
        <c:auto val="1"/>
        <c:lblAlgn val="ctr"/>
        <c:lblOffset val="100"/>
        <c:noMultiLvlLbl val="0"/>
      </c:catAx>
      <c:valAx>
        <c:axId val="241131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112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6454899423369768E-2"/>
                  <c:y val="-6.2597839930915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650806250441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0793472668353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293216577190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6758696443571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204</c:v>
                </c:pt>
                <c:pt idx="1">
                  <c:v>130</c:v>
                </c:pt>
                <c:pt idx="2" formatCode="#,##0">
                  <c:v>1431</c:v>
                </c:pt>
                <c:pt idx="3" formatCode="#,##0">
                  <c:v>2295</c:v>
                </c:pt>
                <c:pt idx="4" formatCode="#,##0">
                  <c:v>14181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1125728"/>
        <c:axId val="241128448"/>
      </c:barChart>
      <c:catAx>
        <c:axId val="241125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1128448"/>
        <c:crosses val="autoZero"/>
        <c:auto val="1"/>
        <c:lblAlgn val="ctr"/>
        <c:lblOffset val="100"/>
        <c:noMultiLvlLbl val="0"/>
      </c:catAx>
      <c:valAx>
        <c:axId val="24112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112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Planilha1!$L$52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960114561832989E-17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187938764569044E-3"/>
                  <c:y val="-1.036581257796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917567259348706E-3"/>
                  <c:y val="-2.739297673997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08272241831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Planilha1!$L$53:$L$57</c:f>
              <c:numCache>
                <c:formatCode>General</c:formatCode>
                <c:ptCount val="5"/>
                <c:pt idx="0">
                  <c:v>160</c:v>
                </c:pt>
                <c:pt idx="1">
                  <c:v>80</c:v>
                </c:pt>
                <c:pt idx="2">
                  <c:v>40</c:v>
                </c:pt>
                <c:pt idx="3">
                  <c:v>150</c:v>
                </c:pt>
                <c:pt idx="4">
                  <c:v>430</c:v>
                </c:pt>
              </c:numCache>
            </c:numRef>
          </c:val>
        </c:ser>
        <c:ser>
          <c:idx val="1"/>
          <c:order val="1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0458783629674913E-3"/>
                  <c:y val="-8.598063173143108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9920354783238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338220653452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331070685129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58783629674913E-3"/>
                  <c:y val="5.6611458050502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Planilha1!$M$54:$M$58</c:f>
              <c:numCache>
                <c:formatCode>General</c:formatCode>
                <c:ptCount val="5"/>
                <c:pt idx="0">
                  <c:v>354</c:v>
                </c:pt>
                <c:pt idx="2">
                  <c:v>44</c:v>
                </c:pt>
                <c:pt idx="3">
                  <c:v>156</c:v>
                </c:pt>
                <c:pt idx="4">
                  <c:v>554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1130080"/>
        <c:axId val="241133344"/>
      </c:barChart>
      <c:catAx>
        <c:axId val="24113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1133344"/>
        <c:crosses val="autoZero"/>
        <c:auto val="1"/>
        <c:lblAlgn val="ctr"/>
        <c:lblOffset val="100"/>
        <c:noMultiLvlLbl val="0"/>
      </c:catAx>
      <c:valAx>
        <c:axId val="241133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113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89468397900144"/>
          <c:y val="0.88586799493759472"/>
          <c:w val="0.31034503928820772"/>
          <c:h val="9.690463497644462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501821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150182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Dezembro/2023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180976</xdr:colOff>
      <xdr:row>4</xdr:row>
      <xdr:rowOff>111489</xdr:rowOff>
    </xdr:from>
    <xdr:ext cx="4328582" cy="3037050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80976" y="889876"/>
          <a:ext cx="4328582" cy="3037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Atualmente a gestão do HEAPA é realizada pelo IGH, por meio do 9º Termo Aditivo ao Contrato de Gestão 096/2016 - SES/GO, celebrado com o Estado de Goiás, com vigencia até o dia 22 de setembro de 2023, pelas disposições da Lei Estadual nº 15.503/205 e suas alterações. 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>
            <a:latin typeface="+mn-lt"/>
          </a:endParaRPr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31637</xdr:colOff>
      <xdr:row>31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31637" y="5970324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9260</xdr:colOff>
      <xdr:row>44</xdr:row>
      <xdr:rowOff>180974</xdr:rowOff>
    </xdr:from>
    <xdr:ext cx="4600574" cy="985839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9260" y="8574880"/>
          <a:ext cx="4600574" cy="985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 meta de saídas hospitalares em dezembro de 2023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é de 502 saídas e foram realizadas 634 saídas, sendo 102 na clínica médica e 528 na clínica cirúrgica</a:t>
          </a:r>
          <a:r>
            <a:rPr lang="pt-BR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. Atingindo 126,29% da meta mensal global.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63</xdr:row>
      <xdr:rowOff>155335</xdr:rowOff>
    </xdr:from>
    <xdr:ext cx="4526935" cy="623359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425174"/>
          <a:ext cx="4526935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Foram realizadas no mês de novembro de 2023, 175 cirurgias  eletivas, frente as 190 contratadas e 388 de urgência e emergência, totalizando 560 cirurgias no mês. 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95250</xdr:colOff>
      <xdr:row>10</xdr:row>
      <xdr:rowOff>170240</xdr:rowOff>
    </xdr:from>
    <xdr:ext cx="4212167" cy="429835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38800" y="2075240"/>
          <a:ext cx="4212167" cy="429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dezembro de 2023, o total de 1.689 atendimentos  de urgência e emergência.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57150</xdr:colOff>
      <xdr:row>25</xdr:row>
      <xdr:rowOff>133350</xdr:rowOff>
    </xdr:from>
    <xdr:ext cx="4248150" cy="585545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249811" y="5008511"/>
          <a:ext cx="4248150" cy="585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 meta de atendimento Ambulatorial execultada no mês de novembro é de 2.050 atendimentos por mês, e a quantidade de atendimentos realizados foram de 1.930 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no mês de dezembro de 2023.</a:t>
          </a:r>
          <a:endParaRPr lang="pt-BR" sz="105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104774</xdr:colOff>
      <xdr:row>44</xdr:row>
      <xdr:rowOff>127529</xdr:rowOff>
    </xdr:from>
    <xdr:to>
      <xdr:col>13</xdr:col>
      <xdr:colOff>571500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410199" y="8509529"/>
          <a:ext cx="4133851" cy="5921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Foram realizados média de 18.272 serviços de apoio diagnóstico e terapêutico interno. </a:t>
          </a:r>
          <a:endParaRPr lang="pt-BR" sz="1100">
            <a:latin typeface="+mn-lt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451115</xdr:colOff>
      <xdr:row>46</xdr:row>
      <xdr:rowOff>160867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5613665" y="8933392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204839</xdr:colOff>
      <xdr:row>60</xdr:row>
      <xdr:rowOff>132028</xdr:rowOff>
    </xdr:from>
    <xdr:to>
      <xdr:col>13</xdr:col>
      <xdr:colOff>428625</xdr:colOff>
      <xdr:row>63</xdr:row>
      <xdr:rowOff>0</xdr:rowOff>
    </xdr:to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059516" y="11818076"/>
          <a:ext cx="4248867" cy="451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No mês em analise foram realizados média de 554 serviços de apoio diagnóstico e terapêutico externo, frente aos 430 contratados.</a:t>
          </a:r>
          <a:endParaRPr lang="pt-BR" sz="1000">
            <a:latin typeface="+mn-lt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333375</xdr:colOff>
      <xdr:row>7</xdr:row>
      <xdr:rowOff>106972</xdr:rowOff>
    </xdr:from>
    <xdr:to>
      <xdr:col>13</xdr:col>
      <xdr:colOff>304087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440472"/>
          <a:ext cx="3914062" cy="559667"/>
        </a:xfrm>
        <a:prstGeom prst="rect">
          <a:avLst/>
        </a:prstGeom>
      </xdr:spPr>
    </xdr:pic>
    <xdr:clientData/>
  </xdr:twoCellAnchor>
  <xdr:twoCellAnchor>
    <xdr:from>
      <xdr:col>0</xdr:col>
      <xdr:colOff>25306</xdr:colOff>
      <xdr:row>34</xdr:row>
      <xdr:rowOff>143333</xdr:rowOff>
    </xdr:from>
    <xdr:to>
      <xdr:col>6</xdr:col>
      <xdr:colOff>44356</xdr:colOff>
      <xdr:row>44</xdr:row>
      <xdr:rowOff>79750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25479</xdr:colOff>
      <xdr:row>52</xdr:row>
      <xdr:rowOff>36546</xdr:rowOff>
    </xdr:from>
    <xdr:to>
      <xdr:col>6</xdr:col>
      <xdr:colOff>130254</xdr:colOff>
      <xdr:row>63</xdr:row>
      <xdr:rowOff>74646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109999</xdr:colOff>
      <xdr:row>15</xdr:row>
      <xdr:rowOff>145060</xdr:rowOff>
    </xdr:from>
    <xdr:to>
      <xdr:col>13</xdr:col>
      <xdr:colOff>490999</xdr:colOff>
      <xdr:row>25</xdr:row>
      <xdr:rowOff>135535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144129</xdr:colOff>
      <xdr:row>33</xdr:row>
      <xdr:rowOff>48718</xdr:rowOff>
    </xdr:from>
    <xdr:to>
      <xdr:col>13</xdr:col>
      <xdr:colOff>496553</xdr:colOff>
      <xdr:row>43</xdr:row>
      <xdr:rowOff>172542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277457</xdr:colOff>
      <xdr:row>49</xdr:row>
      <xdr:rowOff>163473</xdr:rowOff>
    </xdr:from>
    <xdr:to>
      <xdr:col>13</xdr:col>
      <xdr:colOff>344435</xdr:colOff>
      <xdr:row>60</xdr:row>
      <xdr:rowOff>145745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showGridLines="0" tabSelected="1" view="pageBreakPreview" zoomScale="93" zoomScaleNormal="75" zoomScaleSheetLayoutView="93" workbookViewId="0">
      <selection activeCell="T56" sqref="T56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L17" s="3" t="s">
        <v>1</v>
      </c>
      <c r="M17" s="3" t="s">
        <v>11</v>
      </c>
    </row>
    <row r="18" spans="1:13" x14ac:dyDescent="0.25">
      <c r="J18" s="3" t="s">
        <v>8</v>
      </c>
      <c r="L18" s="3">
        <v>1193</v>
      </c>
      <c r="M18" s="3">
        <v>1500</v>
      </c>
    </row>
    <row r="19" spans="1:13" x14ac:dyDescent="0.25">
      <c r="J19" s="3" t="s">
        <v>9</v>
      </c>
      <c r="L19" s="3">
        <v>228</v>
      </c>
      <c r="M19" s="3">
        <v>250</v>
      </c>
    </row>
    <row r="20" spans="1:13" x14ac:dyDescent="0.25">
      <c r="J20" s="3" t="s">
        <v>31</v>
      </c>
      <c r="L20" s="3">
        <v>509</v>
      </c>
      <c r="M20" s="3">
        <v>300</v>
      </c>
    </row>
    <row r="21" spans="1:13" x14ac:dyDescent="0.25">
      <c r="J21" s="3" t="s">
        <v>10</v>
      </c>
      <c r="L21" s="6">
        <v>1930</v>
      </c>
      <c r="M21" s="3">
        <v>2050</v>
      </c>
    </row>
    <row r="23" spans="1:13" ht="15.75" thickBot="1" x14ac:dyDescent="0.3"/>
    <row r="24" spans="1:13" x14ac:dyDescent="0.25">
      <c r="A24" s="29"/>
      <c r="B24" s="30"/>
      <c r="C24" s="30"/>
      <c r="D24" s="30"/>
      <c r="E24" s="30"/>
      <c r="F24" s="30"/>
      <c r="G24" s="31"/>
    </row>
    <row r="25" spans="1:13" x14ac:dyDescent="0.25">
      <c r="A25" s="26" t="s">
        <v>16</v>
      </c>
      <c r="B25" s="27"/>
      <c r="C25" s="27"/>
      <c r="D25" s="28"/>
      <c r="E25" s="22">
        <v>47</v>
      </c>
      <c r="F25" s="23"/>
      <c r="G25" s="24"/>
    </row>
    <row r="26" spans="1:13" x14ac:dyDescent="0.25">
      <c r="A26" s="26" t="s">
        <v>17</v>
      </c>
      <c r="B26" s="27"/>
      <c r="C26" s="27"/>
      <c r="D26" s="28"/>
      <c r="E26" s="22">
        <v>24</v>
      </c>
      <c r="F26" s="23"/>
      <c r="G26" s="24"/>
    </row>
    <row r="27" spans="1:13" x14ac:dyDescent="0.25">
      <c r="A27" s="26" t="s">
        <v>18</v>
      </c>
      <c r="B27" s="27"/>
      <c r="C27" s="27"/>
      <c r="D27" s="28"/>
      <c r="E27" s="22">
        <v>14</v>
      </c>
      <c r="F27" s="23"/>
      <c r="G27" s="24"/>
    </row>
    <row r="28" spans="1:13" x14ac:dyDescent="0.25">
      <c r="A28" s="26" t="s">
        <v>19</v>
      </c>
      <c r="B28" s="27"/>
      <c r="C28" s="27"/>
      <c r="D28" s="28"/>
      <c r="E28" s="22">
        <v>10</v>
      </c>
      <c r="F28" s="23"/>
      <c r="G28" s="24"/>
    </row>
    <row r="29" spans="1:13" x14ac:dyDescent="0.25">
      <c r="A29" s="26" t="s">
        <v>20</v>
      </c>
      <c r="B29" s="27"/>
      <c r="C29" s="27"/>
      <c r="D29" s="28"/>
      <c r="E29" s="22">
        <v>7</v>
      </c>
      <c r="F29" s="23"/>
      <c r="G29" s="24"/>
    </row>
    <row r="30" spans="1:13" x14ac:dyDescent="0.25">
      <c r="A30" s="26" t="s">
        <v>0</v>
      </c>
      <c r="B30" s="27"/>
      <c r="C30" s="27"/>
      <c r="D30" s="28"/>
      <c r="E30" s="22">
        <v>102</v>
      </c>
      <c r="F30" s="23"/>
      <c r="G30" s="24"/>
    </row>
    <row r="31" spans="1:13" x14ac:dyDescent="0.25">
      <c r="A31" s="26" t="s">
        <v>21</v>
      </c>
      <c r="B31" s="27"/>
      <c r="C31" s="27"/>
      <c r="D31" s="28"/>
      <c r="E31" s="22">
        <v>5</v>
      </c>
      <c r="F31" s="23"/>
      <c r="G31" s="24"/>
    </row>
    <row r="36" spans="1:12" x14ac:dyDescent="0.25">
      <c r="J36" s="4"/>
      <c r="K36" s="5"/>
      <c r="L36" s="5"/>
    </row>
    <row r="37" spans="1:12" x14ac:dyDescent="0.25">
      <c r="B37" s="3" t="s">
        <v>11</v>
      </c>
      <c r="D37" s="3" t="s">
        <v>1</v>
      </c>
      <c r="J37" s="4" t="s">
        <v>3</v>
      </c>
      <c r="K37" s="15">
        <v>204</v>
      </c>
    </row>
    <row r="38" spans="1:12" x14ac:dyDescent="0.25">
      <c r="A38" s="14" t="s">
        <v>22</v>
      </c>
      <c r="B38" s="6">
        <v>97</v>
      </c>
      <c r="D38" s="6">
        <v>102</v>
      </c>
      <c r="J38" s="4" t="s">
        <v>25</v>
      </c>
      <c r="K38" s="15">
        <v>130</v>
      </c>
    </row>
    <row r="39" spans="1:12" x14ac:dyDescent="0.25">
      <c r="A39" s="14" t="s">
        <v>23</v>
      </c>
      <c r="B39" s="6">
        <v>405</v>
      </c>
      <c r="D39" s="6">
        <v>528</v>
      </c>
      <c r="J39" s="4" t="s">
        <v>15</v>
      </c>
      <c r="K39" s="16">
        <v>1431</v>
      </c>
    </row>
    <row r="40" spans="1:12" x14ac:dyDescent="0.25">
      <c r="A40" s="14" t="s">
        <v>24</v>
      </c>
      <c r="B40" s="6">
        <v>502</v>
      </c>
      <c r="D40" s="6">
        <v>634</v>
      </c>
      <c r="J40" s="4" t="s">
        <v>12</v>
      </c>
      <c r="K40" s="16">
        <v>2295</v>
      </c>
    </row>
    <row r="41" spans="1:12" x14ac:dyDescent="0.25">
      <c r="J41" s="4" t="s">
        <v>2</v>
      </c>
      <c r="K41" s="16">
        <v>14181</v>
      </c>
    </row>
    <row r="42" spans="1:12" x14ac:dyDescent="0.25">
      <c r="J42" s="4"/>
      <c r="K42" s="4"/>
    </row>
    <row r="52" spans="1:14" x14ac:dyDescent="0.25">
      <c r="L52" s="19" t="s">
        <v>13</v>
      </c>
    </row>
    <row r="53" spans="1:14" x14ac:dyDescent="0.25">
      <c r="J53" s="3" t="s">
        <v>30</v>
      </c>
      <c r="L53" s="6">
        <v>160</v>
      </c>
      <c r="M53" s="6" t="s">
        <v>14</v>
      </c>
    </row>
    <row r="54" spans="1:14" x14ac:dyDescent="0.25">
      <c r="J54" s="3" t="s">
        <v>28</v>
      </c>
      <c r="L54" s="6">
        <v>80</v>
      </c>
      <c r="M54" s="18">
        <v>354</v>
      </c>
    </row>
    <row r="55" spans="1:14" x14ac:dyDescent="0.25">
      <c r="C55" s="6" t="s">
        <v>6</v>
      </c>
      <c r="D55" s="6" t="s">
        <v>7</v>
      </c>
      <c r="J55" s="3" t="s">
        <v>4</v>
      </c>
      <c r="L55" s="6">
        <v>40</v>
      </c>
      <c r="M55" s="18"/>
    </row>
    <row r="56" spans="1:14" x14ac:dyDescent="0.25">
      <c r="A56" s="14" t="s">
        <v>32</v>
      </c>
      <c r="C56" s="32">
        <v>80</v>
      </c>
      <c r="D56" s="6">
        <v>65</v>
      </c>
      <c r="J56" s="3" t="s">
        <v>29</v>
      </c>
      <c r="L56" s="6">
        <v>150</v>
      </c>
      <c r="M56" s="18">
        <v>44</v>
      </c>
    </row>
    <row r="57" spans="1:14" x14ac:dyDescent="0.25">
      <c r="A57" s="14" t="s">
        <v>33</v>
      </c>
      <c r="C57" s="32">
        <v>80</v>
      </c>
      <c r="D57" s="6">
        <v>101</v>
      </c>
      <c r="J57" s="17" t="s">
        <v>5</v>
      </c>
      <c r="L57" s="6">
        <f>SUM(L53:L56)</f>
        <v>430</v>
      </c>
      <c r="M57" s="18">
        <v>156</v>
      </c>
    </row>
    <row r="58" spans="1:14" x14ac:dyDescent="0.25">
      <c r="A58" s="14" t="s">
        <v>34</v>
      </c>
      <c r="C58" s="32">
        <v>30</v>
      </c>
      <c r="D58" s="6">
        <v>6</v>
      </c>
      <c r="M58" s="18">
        <f>SUM(M54:M57)</f>
        <v>554</v>
      </c>
    </row>
    <row r="59" spans="1:14" x14ac:dyDescent="0.25">
      <c r="A59" s="14" t="s">
        <v>27</v>
      </c>
      <c r="C59" s="6">
        <v>190</v>
      </c>
      <c r="D59" s="6">
        <f>SUM(D56:D58)</f>
        <v>172</v>
      </c>
    </row>
    <row r="64" spans="1:14" ht="15" customHeight="1" x14ac:dyDescent="0.25">
      <c r="H64" s="25" t="s">
        <v>26</v>
      </c>
      <c r="I64" s="25"/>
      <c r="J64" s="25"/>
      <c r="K64" s="25"/>
      <c r="L64" s="25"/>
      <c r="M64" s="25"/>
      <c r="N64" s="25"/>
    </row>
    <row r="65" spans="8:14" x14ac:dyDescent="0.25">
      <c r="H65" s="25"/>
      <c r="I65" s="25"/>
      <c r="J65" s="25"/>
      <c r="K65" s="25"/>
      <c r="L65" s="25"/>
      <c r="M65" s="25"/>
      <c r="N65" s="25"/>
    </row>
    <row r="66" spans="8:14" ht="15" customHeight="1" x14ac:dyDescent="0.25">
      <c r="H66" s="21"/>
      <c r="I66" s="21"/>
      <c r="J66" s="20"/>
      <c r="K66" s="20"/>
      <c r="L66" s="20"/>
      <c r="M66" s="20"/>
      <c r="N66" s="21"/>
    </row>
    <row r="67" spans="8:14" x14ac:dyDescent="0.25">
      <c r="J67" s="21"/>
      <c r="K67" s="21"/>
      <c r="L67" s="21"/>
      <c r="M67" s="21"/>
    </row>
  </sheetData>
  <sortState ref="A55:D58">
    <sortCondition ref="A55"/>
  </sortState>
  <mergeCells count="16">
    <mergeCell ref="A24:G24"/>
    <mergeCell ref="A25:D25"/>
    <mergeCell ref="E25:G25"/>
    <mergeCell ref="A26:D26"/>
    <mergeCell ref="E26:G26"/>
    <mergeCell ref="E30:G30"/>
    <mergeCell ref="H64:N65"/>
    <mergeCell ref="A27:D27"/>
    <mergeCell ref="E27:G27"/>
    <mergeCell ref="A31:D31"/>
    <mergeCell ref="E31:G31"/>
    <mergeCell ref="A28:D28"/>
    <mergeCell ref="E28:G28"/>
    <mergeCell ref="A29:D29"/>
    <mergeCell ref="E29:G29"/>
    <mergeCell ref="A30:D30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2023-12-11T16:15:20Z</cp:lastPrinted>
  <dcterms:created xsi:type="dcterms:W3CDTF">2021-11-19T18:00:54Z</dcterms:created>
  <dcterms:modified xsi:type="dcterms:W3CDTF">2024-01-11T03:16:41Z</dcterms:modified>
</cp:coreProperties>
</file>