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1 - Produção Assistencial - LEONARDO (2023 e 2024)\3 - HEAPA\2. Relatórios\2024\Relatório Excel\"/>
    </mc:Choice>
  </mc:AlternateContent>
  <bookViews>
    <workbookView showHorizontalScroll="0" showVerticalScroll="0" showSheetTabs="0" xWindow="0" yWindow="0" windowWidth="20490" windowHeight="7755"/>
  </bookViews>
  <sheets>
    <sheet name="Planilha1" sheetId="1" r:id="rId1"/>
  </sheets>
  <definedNames>
    <definedName name="_xlnm.Print_Area" localSheetId="0">Planilha1!$A$1:$O$68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1" l="1"/>
  <c r="L20" i="1"/>
  <c r="D40" i="1"/>
  <c r="D59" i="1" l="1"/>
  <c r="M57" i="1" l="1"/>
  <c r="L56" i="1"/>
</calcChain>
</file>

<file path=xl/sharedStrings.xml><?xml version="1.0" encoding="utf-8"?>
<sst xmlns="http://schemas.openxmlformats.org/spreadsheetml/2006/main" count="36" uniqueCount="34">
  <si>
    <t>TOTAL</t>
  </si>
  <si>
    <t>Realizado</t>
  </si>
  <si>
    <t>ANÁLISES CLÍNICAS</t>
  </si>
  <si>
    <t>ELETROCARDIOGRAMA</t>
  </si>
  <si>
    <t>Raio x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</si>
  <si>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</si>
  <si>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</si>
  <si>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</si>
  <si>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</si>
  <si>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</si>
  <si>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</si>
  <si>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</si>
  <si>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</si>
  <si>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</si>
  <si>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</si>
  <si>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</si>
  <si>
    <t>ENFERMARIA CIRÚRGICA</t>
  </si>
  <si>
    <t>ENFERMARIA CLÍNICA</t>
  </si>
  <si>
    <t>OBSERVAÇÃO</t>
  </si>
  <si>
    <t>UTI ADULTO</t>
  </si>
  <si>
    <t>LEITO DIA</t>
  </si>
  <si>
    <t>SRPA</t>
  </si>
  <si>
    <t>Clínica Médica</t>
  </si>
  <si>
    <t>Clínica Cirúrgica</t>
  </si>
  <si>
    <t xml:space="preserve">Total </t>
  </si>
  <si>
    <t>ULTRASSONOGRAFIA/ DOPPLER</t>
  </si>
  <si>
    <t>META MENSAL TOTAL</t>
  </si>
  <si>
    <t xml:space="preserve">Raio X c/ Contraste </t>
  </si>
  <si>
    <t xml:space="preserve">Ultrassonografia/Doppler </t>
  </si>
  <si>
    <t>Tomografia c/ e sem contraste</t>
  </si>
  <si>
    <t>Alto Giro</t>
  </si>
  <si>
    <t>Média ou Alta Complex</t>
  </si>
  <si>
    <t>Alto Custo</t>
  </si>
  <si>
    <t>* O Relatório Gerencial de Produção referente ao mês, será aprovado pelo Conselho de Administração, no próximo trimestre conforme o Estatuto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</si>
</sst>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0" fillId="0" borderId="2" xfId="0" applyBorder="1"/>
    <xf numFmtId="0" fontId="0" fillId="3" borderId="3" xfId="0" applyFill="1" applyBorder="1"/>
    <xf numFmtId="0" fontId="0" fillId="0" borderId="3" xfId="0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017651052274268E-2"/>
          <c:y val="8.3735909822866342E-2"/>
          <c:w val="0.94025797691785473"/>
          <c:h val="0.63237754700952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Planilha1!$A$38</c:f>
              <c:strCache>
                <c:ptCount val="1"/>
                <c:pt idx="0">
                  <c:v>Clínica Médica</c:v>
                </c:pt>
              </c:strCache>
            </c:strRef>
          </c:tx>
          <c:spPr>
            <a:solidFill>
              <a:srgbClr val="00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8025922433515247E-3"/>
                  <c:y val="1.48559150313464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25922433515121E-3"/>
                  <c:y val="-5.5162172086002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Planilha1!$B$38:$E$38</c:f>
              <c:numCache>
                <c:formatCode>General</c:formatCode>
                <c:ptCount val="4"/>
                <c:pt idx="0">
                  <c:v>97</c:v>
                </c:pt>
                <c:pt idx="2">
                  <c:v>96</c:v>
                </c:pt>
              </c:numCache>
            </c:numRef>
          </c:val>
        </c:ser>
        <c:ser>
          <c:idx val="1"/>
          <c:order val="1"/>
          <c:tx>
            <c:strRef>
              <c:f>Planilha1!$A$39</c:f>
              <c:strCache>
                <c:ptCount val="1"/>
                <c:pt idx="0">
                  <c:v>Clínica Cirúrgica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5690132122790352E-17"/>
                  <c:y val="1.37135707777460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03354956278141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Planilha1!$B$39:$E$39</c:f>
              <c:numCache>
                <c:formatCode>General</c:formatCode>
                <c:ptCount val="4"/>
                <c:pt idx="0">
                  <c:v>405</c:v>
                </c:pt>
                <c:pt idx="2">
                  <c:v>478</c:v>
                </c:pt>
              </c:numCache>
            </c:numRef>
          </c:val>
        </c:ser>
        <c:ser>
          <c:idx val="2"/>
          <c:order val="2"/>
          <c:tx>
            <c:strRef>
              <c:f>Planilha1!$A$40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033549562781494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025922433515121E-3"/>
                  <c:y val="6.6261406443365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Planilha1!$B$40:$E$40</c:f>
              <c:numCache>
                <c:formatCode>General</c:formatCode>
                <c:ptCount val="4"/>
                <c:pt idx="0">
                  <c:v>502</c:v>
                </c:pt>
                <c:pt idx="2">
                  <c:v>574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50201760"/>
        <c:axId val="-550200672"/>
      </c:barChart>
      <c:catAx>
        <c:axId val="-55020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50200672"/>
        <c:crosses val="autoZero"/>
        <c:auto val="1"/>
        <c:lblAlgn val="ctr"/>
        <c:lblOffset val="100"/>
        <c:noMultiLvlLbl val="0"/>
      </c:catAx>
      <c:valAx>
        <c:axId val="-550200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5020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7505585583088156E-3"/>
                  <c:y val="-6.0414323209599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619E-3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505585583088598E-3"/>
                  <c:y val="-1.04677540307461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Alto Giro</c:v>
                </c:pt>
                <c:pt idx="1">
                  <c:v>Média ou Alta Complex</c:v>
                </c:pt>
                <c:pt idx="2">
                  <c:v>Alto Custo</c:v>
                </c:pt>
                <c:pt idx="3">
                  <c:v>META MENSAL TOTAL</c:v>
                </c:pt>
              </c:strCache>
              <c:extLst/>
            </c:strRef>
          </c:cat>
          <c:val>
            <c:numRef>
              <c:f>Planilha1!$C$56:$C$59</c:f>
              <c:numCache>
                <c:formatCode>General</c:formatCode>
                <c:ptCount val="4"/>
                <c:pt idx="0">
                  <c:v>80</c:v>
                </c:pt>
                <c:pt idx="1">
                  <c:v>80</c:v>
                </c:pt>
                <c:pt idx="2">
                  <c:v>30</c:v>
                </c:pt>
                <c:pt idx="3">
                  <c:v>190</c:v>
                </c:pt>
              </c:numCache>
              <c:extLst/>
            </c:numRef>
          </c:val>
        </c:ser>
        <c:ser>
          <c:idx val="1"/>
          <c:order val="1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2606581093281491E-17"/>
                  <c:y val="-1.1993813273340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5678E-3"/>
                  <c:y val="-3.9838770153730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505585583088095E-3"/>
                  <c:y val="-1.46855080614924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505585583087085E-3"/>
                  <c:y val="-1.19938132733408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Alto Giro</c:v>
                </c:pt>
                <c:pt idx="1">
                  <c:v>Média ou Alta Complex</c:v>
                </c:pt>
                <c:pt idx="2">
                  <c:v>Alto Custo</c:v>
                </c:pt>
                <c:pt idx="3">
                  <c:v>META MENSAL TOTAL</c:v>
                </c:pt>
              </c:strCache>
              <c:extLst/>
            </c:strRef>
          </c:cat>
          <c:val>
            <c:numRef>
              <c:f>Planilha1!$D$56:$D$59</c:f>
              <c:numCache>
                <c:formatCode>General</c:formatCode>
                <c:ptCount val="4"/>
                <c:pt idx="0">
                  <c:v>48</c:v>
                </c:pt>
                <c:pt idx="1">
                  <c:v>107</c:v>
                </c:pt>
                <c:pt idx="2">
                  <c:v>3</c:v>
                </c:pt>
                <c:pt idx="3">
                  <c:v>158</c:v>
                </c:pt>
              </c:numCache>
              <c:extLst/>
            </c:numRef>
          </c:val>
        </c:ser>
        <c:ser>
          <c:idx val="2"/>
          <c:order val="2"/>
          <c:tx>
            <c:strRef>
              <c:f>Planilha1!$E$55</c:f>
              <c:strCache>
                <c:ptCount val="1"/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Alto Giro</c:v>
                </c:pt>
                <c:pt idx="1">
                  <c:v>Média ou Alta Complex</c:v>
                </c:pt>
                <c:pt idx="2">
                  <c:v>Alto Custo</c:v>
                </c:pt>
                <c:pt idx="3">
                  <c:v>META MENSAL TOTAL</c:v>
                </c:pt>
              </c:strCache>
              <c:extLst/>
            </c:strRef>
          </c:cat>
          <c:val>
            <c:numRef>
              <c:f>Planilha1!$E$56:$E$59</c:f>
              <c:numCache>
                <c:formatCode>General</c:formatCode>
                <c:ptCount val="4"/>
              </c:numCache>
              <c:extLst/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50209376"/>
        <c:axId val="-550198496"/>
      </c:barChart>
      <c:catAx>
        <c:axId val="-55020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50198496"/>
        <c:crosses val="autoZero"/>
        <c:auto val="1"/>
        <c:lblAlgn val="ctr"/>
        <c:lblOffset val="100"/>
        <c:noMultiLvlLbl val="0"/>
      </c:catAx>
      <c:valAx>
        <c:axId val="-550198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5020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4378918860822581E-17"/>
                  <c:y val="-2.6766404199475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745098039215684E-3"/>
                  <c:y val="-2.07564304461942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6.76640419947506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Planilha1!$L$18:$L$20</c:f>
              <c:numCache>
                <c:formatCode>General</c:formatCode>
                <c:ptCount val="3"/>
                <c:pt idx="0">
                  <c:v>1394</c:v>
                </c:pt>
                <c:pt idx="1">
                  <c:v>256</c:v>
                </c:pt>
                <c:pt idx="2">
                  <c:v>1650</c:v>
                </c:pt>
              </c:numCache>
            </c:numRef>
          </c:val>
        </c:ser>
        <c:ser>
          <c:idx val="1"/>
          <c:order val="1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9.4117647058823521E-3"/>
                  <c:y val="-6.7664041994750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372549019607269E-3"/>
                  <c:y val="-4.31643044619423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6.7664041994750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Planilha1!$M$18:$M$20</c:f>
              <c:numCache>
                <c:formatCode>General</c:formatCode>
                <c:ptCount val="3"/>
                <c:pt idx="0">
                  <c:v>1500</c:v>
                </c:pt>
                <c:pt idx="1">
                  <c:v>250</c:v>
                </c:pt>
                <c:pt idx="2">
                  <c:v>1750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50200128"/>
        <c:axId val="-550205024"/>
      </c:barChart>
      <c:catAx>
        <c:axId val="-55020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50205024"/>
        <c:crosses val="autoZero"/>
        <c:auto val="1"/>
        <c:lblAlgn val="ctr"/>
        <c:lblOffset val="100"/>
        <c:noMultiLvlLbl val="0"/>
      </c:catAx>
      <c:valAx>
        <c:axId val="-550205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5020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35300296067686"/>
          <c:y val="0.10015654388946503"/>
          <c:w val="0.64054566363630683"/>
          <c:h val="0.78592623115657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6.6454899423369768E-2"/>
                  <c:y val="-6.2597839930915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6508062504410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0793472668353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293216577190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267586964435712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Planilha1!$J$36:$J$40</c:f>
              <c:strCache>
                <c:ptCount val="5"/>
                <c:pt idx="0">
                  <c:v>ELETROCARDIOGRAMA</c:v>
                </c:pt>
                <c:pt idx="1">
                  <c:v>ULTRASSONOGRAFIA/ DOPPLER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Planilha1!$K$36:$K$40</c:f>
              <c:numCache>
                <c:formatCode>General</c:formatCode>
                <c:ptCount val="5"/>
                <c:pt idx="0">
                  <c:v>206</c:v>
                </c:pt>
                <c:pt idx="1">
                  <c:v>111</c:v>
                </c:pt>
                <c:pt idx="2" formatCode="#,##0">
                  <c:v>1391</c:v>
                </c:pt>
                <c:pt idx="3" formatCode="#,##0">
                  <c:v>2379</c:v>
                </c:pt>
                <c:pt idx="4" formatCode="#,##0">
                  <c:v>13619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50207200"/>
        <c:axId val="-550202848"/>
      </c:barChart>
      <c:catAx>
        <c:axId val="-55020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50202848"/>
        <c:crosses val="autoZero"/>
        <c:auto val="1"/>
        <c:lblAlgn val="ctr"/>
        <c:lblOffset val="100"/>
        <c:noMultiLvlLbl val="0"/>
      </c:catAx>
      <c:valAx>
        <c:axId val="-55020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502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57E-2"/>
          <c:y val="6.4610836490646459E-2"/>
          <c:w val="0.93363499245852188"/>
          <c:h val="0.65441989921264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Planilha1!$L$51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960114561832989E-17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187938764569044E-3"/>
                  <c:y val="-1.036581257796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17567259348706E-3"/>
                  <c:y val="-2.7392976739976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1408272241831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Planilha1!$J$52:$K$56</c:f>
              <c:strCache>
                <c:ptCount val="5"/>
                <c:pt idx="0">
                  <c:v>Tomografia c/ e sem contraste</c:v>
                </c:pt>
                <c:pt idx="1">
                  <c:v>Raio X c/ Contraste </c:v>
                </c:pt>
                <c:pt idx="2">
                  <c:v>Raio x</c:v>
                </c:pt>
                <c:pt idx="3">
                  <c:v>Ultrassonografia/Doppler </c:v>
                </c:pt>
                <c:pt idx="4">
                  <c:v>Total</c:v>
                </c:pt>
              </c:strCache>
            </c:strRef>
          </c:cat>
          <c:val>
            <c:numRef>
              <c:f>Planilha1!$L$52:$L$56</c:f>
              <c:numCache>
                <c:formatCode>General</c:formatCode>
                <c:ptCount val="5"/>
                <c:pt idx="0">
                  <c:v>160</c:v>
                </c:pt>
                <c:pt idx="1">
                  <c:v>80</c:v>
                </c:pt>
                <c:pt idx="2">
                  <c:v>40</c:v>
                </c:pt>
                <c:pt idx="3">
                  <c:v>150</c:v>
                </c:pt>
                <c:pt idx="4">
                  <c:v>430</c:v>
                </c:pt>
              </c:numCache>
            </c:numRef>
          </c:val>
        </c:ser>
        <c:ser>
          <c:idx val="1"/>
          <c:order val="1"/>
          <c:tx>
            <c:strRef>
              <c:f>Planilha1!$M$52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3.0458783629674913E-3"/>
                  <c:y val="-8.598063173143108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99203547832383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3.73382206534528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83310706851298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58783629674913E-3"/>
                  <c:y val="5.66114580505024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Planilha1!$J$52:$K$56</c:f>
              <c:strCache>
                <c:ptCount val="5"/>
                <c:pt idx="0">
                  <c:v>Tomografia c/ e sem contraste</c:v>
                </c:pt>
                <c:pt idx="1">
                  <c:v>Raio X c/ Contraste </c:v>
                </c:pt>
                <c:pt idx="2">
                  <c:v>Raio x</c:v>
                </c:pt>
                <c:pt idx="3">
                  <c:v>Ultrassonografia/Doppler </c:v>
                </c:pt>
                <c:pt idx="4">
                  <c:v>Total</c:v>
                </c:pt>
              </c:strCache>
            </c:strRef>
          </c:cat>
          <c:val>
            <c:numRef>
              <c:f>Planilha1!$M$53:$M$57</c:f>
              <c:numCache>
                <c:formatCode>General</c:formatCode>
                <c:ptCount val="5"/>
                <c:pt idx="0">
                  <c:v>183</c:v>
                </c:pt>
                <c:pt idx="2">
                  <c:v>109</c:v>
                </c:pt>
                <c:pt idx="3">
                  <c:v>129</c:v>
                </c:pt>
                <c:pt idx="4">
                  <c:v>421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50206112"/>
        <c:axId val="-550196864"/>
      </c:barChart>
      <c:catAx>
        <c:axId val="-55020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50196864"/>
        <c:crosses val="autoZero"/>
        <c:auto val="1"/>
        <c:lblAlgn val="ctr"/>
        <c:lblOffset val="100"/>
        <c:noMultiLvlLbl val="0"/>
      </c:catAx>
      <c:valAx>
        <c:axId val="-550196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5020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789468397900144"/>
          <c:y val="0.88586799493759472"/>
          <c:w val="0.31034503928820772"/>
          <c:h val="9.690463497644462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671483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55034"/>
          <a:ext cx="167148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FEVEREIRO/2024</a:t>
          </a:r>
        </a:p>
      </xdr:txBody>
    </xdr:sp>
    <xdr:clientData/>
  </xdr:oneCellAnchor>
  <xdr:oneCellAnchor>
    <xdr:from>
      <xdr:col>8</xdr:col>
      <xdr:colOff>438150</xdr:colOff>
      <xdr:row>0</xdr:row>
      <xdr:rowOff>61534</xdr:rowOff>
    </xdr:from>
    <xdr:ext cx="3829050" cy="2988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743575" y="61534"/>
          <a:ext cx="382905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180977</xdr:colOff>
      <xdr:row>2</xdr:row>
      <xdr:rowOff>150395</xdr:rowOff>
    </xdr:from>
    <xdr:ext cx="4320840" cy="327790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80977" y="531395"/>
          <a:ext cx="4320840" cy="3277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de Aparecida de Goiânia</a:t>
          </a:r>
        </a:p>
        <a:p>
          <a:pPr algn="l"/>
          <a:endParaRPr lang="pt-BR" sz="105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9º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Termo Aditivo ao Contrato de Gestão 096/2016 - SES/GO, celebrado com o Estado de Goiás, pelas disposições da Lei Estadual nº 15.503/205 e suas alterações. 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31637</xdr:colOff>
      <xdr:row>31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31637" y="5970324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9260</xdr:colOff>
      <xdr:row>44</xdr:row>
      <xdr:rowOff>180974</xdr:rowOff>
    </xdr:from>
    <xdr:ext cx="4312837" cy="98583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9260" y="8753474"/>
          <a:ext cx="4312837" cy="985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em fevereiro de 2024</a:t>
          </a:r>
          <a:r>
            <a:rPr lang="pt-BR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 de 502 saídas e foram realizadas 574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saídas, sendo 96 na clínica médica e 478 na clínica cirúrgica</a:t>
          </a:r>
          <a:r>
            <a:rPr lang="pt-BR" sz="105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66676</xdr:rowOff>
    </xdr:from>
    <xdr:ext cx="4324350" cy="62865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D777BD0-3EC3-4748-8B72-C0D9DEFCA897}"/>
            </a:ext>
          </a:extLst>
        </xdr:cNvPr>
        <xdr:cNvSpPr txBox="1"/>
      </xdr:nvSpPr>
      <xdr:spPr>
        <a:xfrm>
          <a:off x="0" y="9591676"/>
          <a:ext cx="4324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- ELETIVAS </a:t>
          </a:r>
          <a:endParaRPr lang="pt-BR" sz="1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63</xdr:row>
      <xdr:rowOff>155335</xdr:rowOff>
    </xdr:from>
    <xdr:ext cx="4526935" cy="623359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7F07C6E8-AE3A-4BF5-B201-88EC9F1573D1}"/>
            </a:ext>
          </a:extLst>
        </xdr:cNvPr>
        <xdr:cNvSpPr txBox="1"/>
      </xdr:nvSpPr>
      <xdr:spPr>
        <a:xfrm>
          <a:off x="0" y="12425174"/>
          <a:ext cx="4526935" cy="623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mês, 158 cirurgias  eletivas, e 341 de urgência e emergência, totalizando 499 cirurgias no mês. 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95250</xdr:colOff>
      <xdr:row>10</xdr:row>
      <xdr:rowOff>170240</xdr:rowOff>
    </xdr:from>
    <xdr:ext cx="4212167" cy="402033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287911" y="2116208"/>
          <a:ext cx="4212167" cy="4020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fevereiro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2024, o total de 1.627 atendimentos  de urgência e emergência.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13</xdr:row>
      <xdr:rowOff>133351</xdr:rowOff>
    </xdr:from>
    <xdr:ext cx="4098925" cy="32385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429250" y="2609851"/>
          <a:ext cx="4098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57150</xdr:colOff>
      <xdr:row>25</xdr:row>
      <xdr:rowOff>133350</xdr:rowOff>
    </xdr:from>
    <xdr:ext cx="4248150" cy="55688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249811" y="5008511"/>
          <a:ext cx="4248150" cy="5568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execultada no mês é de 1.750 atendimentos por mês, e a quantidade de atendimentos realizados foram de 1.650 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de fevereiro de 2024.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125258</xdr:colOff>
      <xdr:row>44</xdr:row>
      <xdr:rowOff>35352</xdr:rowOff>
    </xdr:from>
    <xdr:to>
      <xdr:col>13</xdr:col>
      <xdr:colOff>591984</xdr:colOff>
      <xdr:row>47</xdr:row>
      <xdr:rowOff>55990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D0E19DEF-03E1-424D-80D1-1D5088CFF65F}"/>
            </a:ext>
          </a:extLst>
        </xdr:cNvPr>
        <xdr:cNvSpPr txBox="1"/>
      </xdr:nvSpPr>
      <xdr:spPr>
        <a:xfrm>
          <a:off x="5317919" y="8607852"/>
          <a:ext cx="4153823" cy="60442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17.750 serviços de apoio diagnóstico e terapêutico interno.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45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451115</xdr:colOff>
      <xdr:row>46</xdr:row>
      <xdr:rowOff>160867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6914E1F8-20B3-4704-AA41-7CD1C1300E4C}"/>
            </a:ext>
          </a:extLst>
        </xdr:cNvPr>
        <xdr:cNvSpPr txBox="1"/>
      </xdr:nvSpPr>
      <xdr:spPr>
        <a:xfrm>
          <a:off x="5613665" y="8933392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30079</xdr:colOff>
      <xdr:row>60</xdr:row>
      <xdr:rowOff>162107</xdr:rowOff>
    </xdr:from>
    <xdr:to>
      <xdr:col>13</xdr:col>
      <xdr:colOff>561474</xdr:colOff>
      <xdr:row>63</xdr:row>
      <xdr:rowOff>30079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86CACEB1-71F1-49C7-AB8D-BB487759CD98}"/>
            </a:ext>
          </a:extLst>
        </xdr:cNvPr>
        <xdr:cNvSpPr txBox="1"/>
      </xdr:nvSpPr>
      <xdr:spPr>
        <a:xfrm>
          <a:off x="5213684" y="11602133"/>
          <a:ext cx="4201027" cy="439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em analise foram realizados uma média de 421 serviços de apoio diagnóstico e terapêutico externo.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449036</xdr:colOff>
      <xdr:row>33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33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8</xdr:col>
      <xdr:colOff>333375</xdr:colOff>
      <xdr:row>7</xdr:row>
      <xdr:rowOff>106972</xdr:rowOff>
    </xdr:from>
    <xdr:to>
      <xdr:col>13</xdr:col>
      <xdr:colOff>304087</xdr:colOff>
      <xdr:row>10</xdr:row>
      <xdr:rowOff>95139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6925" y="1440472"/>
          <a:ext cx="3914062" cy="559667"/>
        </a:xfrm>
        <a:prstGeom prst="rect">
          <a:avLst/>
        </a:prstGeom>
      </xdr:spPr>
    </xdr:pic>
    <xdr:clientData/>
  </xdr:twoCellAnchor>
  <xdr:twoCellAnchor>
    <xdr:from>
      <xdr:col>0</xdr:col>
      <xdr:colOff>26096</xdr:colOff>
      <xdr:row>34</xdr:row>
      <xdr:rowOff>192859</xdr:rowOff>
    </xdr:from>
    <xdr:to>
      <xdr:col>6</xdr:col>
      <xdr:colOff>45146</xdr:colOff>
      <xdr:row>44</xdr:row>
      <xdr:rowOff>128154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39144</xdr:colOff>
      <xdr:row>52</xdr:row>
      <xdr:rowOff>55207</xdr:rowOff>
    </xdr:from>
    <xdr:to>
      <xdr:col>6</xdr:col>
      <xdr:colOff>143919</xdr:colOff>
      <xdr:row>63</xdr:row>
      <xdr:rowOff>93307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142551</xdr:colOff>
      <xdr:row>15</xdr:row>
      <xdr:rowOff>114335</xdr:rowOff>
    </xdr:from>
    <xdr:to>
      <xdr:col>13</xdr:col>
      <xdr:colOff>523551</xdr:colOff>
      <xdr:row>25</xdr:row>
      <xdr:rowOff>104810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175170</xdr:colOff>
      <xdr:row>33</xdr:row>
      <xdr:rowOff>57783</xdr:rowOff>
    </xdr:from>
    <xdr:to>
      <xdr:col>13</xdr:col>
      <xdr:colOff>527594</xdr:colOff>
      <xdr:row>43</xdr:row>
      <xdr:rowOff>181607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128162</xdr:colOff>
      <xdr:row>49</xdr:row>
      <xdr:rowOff>146442</xdr:rowOff>
    </xdr:from>
    <xdr:to>
      <xdr:col>13</xdr:col>
      <xdr:colOff>526008</xdr:colOff>
      <xdr:row>60</xdr:row>
      <xdr:rowOff>128714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tabSelected="1" view="pageBreakPreview" zoomScale="73" zoomScaleNormal="75" zoomScaleSheetLayoutView="73" workbookViewId="0">
      <selection activeCell="H8" sqref="H8"/>
    </sheetView>
  </sheetViews>
  <sheetFormatPr defaultRowHeight="15" x14ac:dyDescent="0.25"/>
  <cols>
    <col min="1" max="1" width="18.5703125" style="14" bestFit="1" customWidth="1"/>
    <col min="2" max="2" width="6.85546875" style="3" customWidth="1"/>
    <col min="3" max="3" width="12.5703125" style="3" customWidth="1"/>
    <col min="4" max="4" width="7" style="3" customWidth="1"/>
    <col min="5" max="5" width="9.140625" style="3" customWidth="1"/>
    <col min="6" max="7" width="9.140625" style="3"/>
    <col min="8" max="8" width="5" style="3" customWidth="1"/>
    <col min="9" max="9" width="9.140625" style="3"/>
    <col min="10" max="10" width="17.28515625" style="3" bestFit="1" customWidth="1"/>
    <col min="11" max="12" width="9.140625" style="3"/>
    <col min="13" max="13" width="10.28515625" style="3" customWidth="1"/>
    <col min="14" max="14" width="9.5703125" style="3" customWidth="1"/>
    <col min="15" max="15" width="3.140625" style="3" hidden="1" customWidth="1"/>
    <col min="16" max="17" width="9.140625" style="3" customWidth="1"/>
    <col min="18" max="18" width="0.42578125" style="3" customWidth="1"/>
    <col min="19" max="19" width="0.140625" style="3" customWidth="1"/>
    <col min="20" max="16384" width="9.140625" style="3"/>
  </cols>
  <sheetData>
    <row r="1" spans="1:15" s="12" customFormat="1" x14ac:dyDescent="0.25">
      <c r="A1" s="7"/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10"/>
      <c r="O1" s="11"/>
    </row>
    <row r="2" spans="1:15" x14ac:dyDescent="0.2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17" spans="1:13" x14ac:dyDescent="0.25">
      <c r="L17" s="3" t="s">
        <v>1</v>
      </c>
      <c r="M17" s="3" t="s">
        <v>11</v>
      </c>
    </row>
    <row r="18" spans="1:13" x14ac:dyDescent="0.25">
      <c r="J18" s="3" t="s">
        <v>8</v>
      </c>
      <c r="L18" s="3">
        <v>1394</v>
      </c>
      <c r="M18" s="3">
        <v>1500</v>
      </c>
    </row>
    <row r="19" spans="1:13" x14ac:dyDescent="0.25">
      <c r="J19" s="3" t="s">
        <v>9</v>
      </c>
      <c r="L19" s="3">
        <v>256</v>
      </c>
      <c r="M19" s="3">
        <v>250</v>
      </c>
    </row>
    <row r="20" spans="1:13" x14ac:dyDescent="0.25">
      <c r="J20" s="3" t="s">
        <v>10</v>
      </c>
      <c r="L20" s="6">
        <f>SUM(L18:L19)</f>
        <v>1650</v>
      </c>
      <c r="M20" s="3">
        <f>SUM(M18:M19)</f>
        <v>1750</v>
      </c>
    </row>
    <row r="23" spans="1:13" ht="15.75" thickBot="1" x14ac:dyDescent="0.3"/>
    <row r="24" spans="1:13" x14ac:dyDescent="0.25">
      <c r="A24" s="22"/>
      <c r="B24" s="23"/>
      <c r="C24" s="23"/>
      <c r="D24" s="23"/>
      <c r="E24" s="23"/>
      <c r="F24" s="23"/>
      <c r="G24" s="24"/>
    </row>
    <row r="25" spans="1:13" x14ac:dyDescent="0.25">
      <c r="A25" s="25" t="s">
        <v>16</v>
      </c>
      <c r="B25" s="26"/>
      <c r="C25" s="26"/>
      <c r="D25" s="27"/>
      <c r="E25" s="28">
        <v>47</v>
      </c>
      <c r="F25" s="29"/>
      <c r="G25" s="30"/>
    </row>
    <row r="26" spans="1:13" x14ac:dyDescent="0.25">
      <c r="A26" s="25" t="s">
        <v>17</v>
      </c>
      <c r="B26" s="26"/>
      <c r="C26" s="26"/>
      <c r="D26" s="27"/>
      <c r="E26" s="28">
        <v>24</v>
      </c>
      <c r="F26" s="29"/>
      <c r="G26" s="30"/>
    </row>
    <row r="27" spans="1:13" x14ac:dyDescent="0.25">
      <c r="A27" s="25" t="s">
        <v>18</v>
      </c>
      <c r="B27" s="26"/>
      <c r="C27" s="26"/>
      <c r="D27" s="27"/>
      <c r="E27" s="28">
        <v>14</v>
      </c>
      <c r="F27" s="29"/>
      <c r="G27" s="30"/>
    </row>
    <row r="28" spans="1:13" x14ac:dyDescent="0.25">
      <c r="A28" s="25" t="s">
        <v>19</v>
      </c>
      <c r="B28" s="26"/>
      <c r="C28" s="26"/>
      <c r="D28" s="27"/>
      <c r="E28" s="28">
        <v>10</v>
      </c>
      <c r="F28" s="29"/>
      <c r="G28" s="30"/>
    </row>
    <row r="29" spans="1:13" x14ac:dyDescent="0.25">
      <c r="A29" s="25" t="s">
        <v>20</v>
      </c>
      <c r="B29" s="26"/>
      <c r="C29" s="26"/>
      <c r="D29" s="27"/>
      <c r="E29" s="28">
        <v>7</v>
      </c>
      <c r="F29" s="29"/>
      <c r="G29" s="30"/>
    </row>
    <row r="30" spans="1:13" x14ac:dyDescent="0.25">
      <c r="A30" s="25" t="s">
        <v>0</v>
      </c>
      <c r="B30" s="26"/>
      <c r="C30" s="26"/>
      <c r="D30" s="27"/>
      <c r="E30" s="28">
        <v>102</v>
      </c>
      <c r="F30" s="29"/>
      <c r="G30" s="30"/>
    </row>
    <row r="31" spans="1:13" x14ac:dyDescent="0.25">
      <c r="A31" s="25" t="s">
        <v>21</v>
      </c>
      <c r="B31" s="26"/>
      <c r="C31" s="26"/>
      <c r="D31" s="27"/>
      <c r="E31" s="28">
        <v>5</v>
      </c>
      <c r="F31" s="29"/>
      <c r="G31" s="30"/>
    </row>
    <row r="35" spans="1:12" x14ac:dyDescent="0.25">
      <c r="J35" s="4"/>
      <c r="K35" s="5"/>
      <c r="L35" s="5"/>
    </row>
    <row r="36" spans="1:12" x14ac:dyDescent="0.25">
      <c r="J36" s="4" t="s">
        <v>3</v>
      </c>
      <c r="K36" s="15">
        <v>206</v>
      </c>
    </row>
    <row r="37" spans="1:12" x14ac:dyDescent="0.25">
      <c r="B37" s="3" t="s">
        <v>11</v>
      </c>
      <c r="D37" s="3" t="s">
        <v>1</v>
      </c>
      <c r="J37" s="4" t="s">
        <v>25</v>
      </c>
      <c r="K37" s="15">
        <v>111</v>
      </c>
    </row>
    <row r="38" spans="1:12" x14ac:dyDescent="0.25">
      <c r="A38" s="14" t="s">
        <v>22</v>
      </c>
      <c r="B38" s="6">
        <v>97</v>
      </c>
      <c r="D38" s="6">
        <v>96</v>
      </c>
      <c r="J38" s="4" t="s">
        <v>15</v>
      </c>
      <c r="K38" s="16">
        <v>1391</v>
      </c>
    </row>
    <row r="39" spans="1:12" x14ac:dyDescent="0.25">
      <c r="A39" s="14" t="s">
        <v>23</v>
      </c>
      <c r="B39" s="6">
        <v>405</v>
      </c>
      <c r="D39" s="6">
        <v>478</v>
      </c>
      <c r="J39" s="4" t="s">
        <v>12</v>
      </c>
      <c r="K39" s="16">
        <v>2379</v>
      </c>
    </row>
    <row r="40" spans="1:12" x14ac:dyDescent="0.25">
      <c r="A40" s="14" t="s">
        <v>24</v>
      </c>
      <c r="B40" s="6">
        <v>502</v>
      </c>
      <c r="D40" s="6">
        <f>SUM(D38:D39)</f>
        <v>574</v>
      </c>
      <c r="J40" s="4" t="s">
        <v>2</v>
      </c>
      <c r="K40" s="16">
        <v>13619</v>
      </c>
    </row>
    <row r="41" spans="1:12" x14ac:dyDescent="0.25">
      <c r="J41" s="4"/>
      <c r="K41" s="4"/>
    </row>
    <row r="51" spans="1:14" x14ac:dyDescent="0.25">
      <c r="L51" s="19" t="s">
        <v>13</v>
      </c>
    </row>
    <row r="52" spans="1:14" x14ac:dyDescent="0.25">
      <c r="J52" s="3" t="s">
        <v>29</v>
      </c>
      <c r="L52" s="6">
        <v>160</v>
      </c>
      <c r="M52" s="6" t="s">
        <v>14</v>
      </c>
    </row>
    <row r="53" spans="1:14" x14ac:dyDescent="0.25">
      <c r="J53" s="3" t="s">
        <v>27</v>
      </c>
      <c r="L53" s="6">
        <v>80</v>
      </c>
      <c r="M53" s="18">
        <v>183</v>
      </c>
    </row>
    <row r="54" spans="1:14" x14ac:dyDescent="0.25">
      <c r="J54" s="3" t="s">
        <v>4</v>
      </c>
      <c r="L54" s="6">
        <v>40</v>
      </c>
      <c r="M54" s="18"/>
    </row>
    <row r="55" spans="1:14" x14ac:dyDescent="0.25">
      <c r="C55" s="6" t="s">
        <v>6</v>
      </c>
      <c r="D55" s="6" t="s">
        <v>7</v>
      </c>
      <c r="J55" s="3" t="s">
        <v>28</v>
      </c>
      <c r="L55" s="6">
        <v>150</v>
      </c>
      <c r="M55" s="18">
        <v>109</v>
      </c>
    </row>
    <row r="56" spans="1:14" x14ac:dyDescent="0.25">
      <c r="A56" s="14" t="s">
        <v>30</v>
      </c>
      <c r="C56" s="20">
        <v>80</v>
      </c>
      <c r="D56" s="6">
        <v>48</v>
      </c>
      <c r="J56" s="17" t="s">
        <v>5</v>
      </c>
      <c r="L56" s="6">
        <f>SUM(L52:L55)</f>
        <v>430</v>
      </c>
      <c r="M56" s="18">
        <v>129</v>
      </c>
    </row>
    <row r="57" spans="1:14" x14ac:dyDescent="0.25">
      <c r="A57" s="14" t="s">
        <v>31</v>
      </c>
      <c r="C57" s="20">
        <v>80</v>
      </c>
      <c r="D57" s="6">
        <v>107</v>
      </c>
      <c r="M57" s="18">
        <f>SUM(M53:M56)</f>
        <v>421</v>
      </c>
    </row>
    <row r="58" spans="1:14" x14ac:dyDescent="0.25">
      <c r="A58" s="14" t="s">
        <v>32</v>
      </c>
      <c r="C58" s="20">
        <v>30</v>
      </c>
      <c r="D58" s="6">
        <v>3</v>
      </c>
    </row>
    <row r="59" spans="1:14" x14ac:dyDescent="0.25">
      <c r="A59" s="14" t="s">
        <v>26</v>
      </c>
      <c r="C59" s="6">
        <v>190</v>
      </c>
      <c r="D59" s="6">
        <f>SUM(D56:D58)</f>
        <v>158</v>
      </c>
    </row>
    <row r="63" spans="1:14" x14ac:dyDescent="0.25">
      <c r="J63" s="21"/>
      <c r="K63" s="21"/>
      <c r="L63" s="21"/>
      <c r="M63" s="21"/>
    </row>
    <row r="64" spans="1:14" ht="15" customHeight="1" x14ac:dyDescent="0.25">
      <c r="H64" s="31" t="s">
        <v>33</v>
      </c>
      <c r="I64" s="31"/>
      <c r="J64" s="31"/>
      <c r="K64" s="31"/>
      <c r="L64" s="31"/>
      <c r="M64" s="31"/>
      <c r="N64" s="31"/>
    </row>
    <row r="65" spans="8:14" x14ac:dyDescent="0.25">
      <c r="H65" s="31"/>
      <c r="I65" s="31"/>
      <c r="J65" s="31"/>
      <c r="K65" s="31"/>
      <c r="L65" s="31"/>
      <c r="M65" s="31"/>
      <c r="N65" s="31"/>
    </row>
    <row r="66" spans="8:14" ht="15" customHeight="1" x14ac:dyDescent="0.25">
      <c r="H66" s="31"/>
      <c r="I66" s="31"/>
      <c r="J66" s="31"/>
      <c r="K66" s="31"/>
      <c r="L66" s="31"/>
      <c r="M66" s="31"/>
      <c r="N66" s="31"/>
    </row>
    <row r="67" spans="8:14" x14ac:dyDescent="0.25">
      <c r="H67" s="31"/>
      <c r="I67" s="31"/>
      <c r="J67" s="31"/>
      <c r="K67" s="31"/>
      <c r="L67" s="31"/>
      <c r="M67" s="31"/>
      <c r="N67" s="31"/>
    </row>
  </sheetData>
  <sortState ref="A55:D58">
    <sortCondition ref="A55"/>
  </sortState>
  <mergeCells count="16">
    <mergeCell ref="H64:N67"/>
    <mergeCell ref="E30:G30"/>
    <mergeCell ref="A27:D27"/>
    <mergeCell ref="E27:G27"/>
    <mergeCell ref="A31:D31"/>
    <mergeCell ref="E31:G31"/>
    <mergeCell ref="A28:D28"/>
    <mergeCell ref="E28:G28"/>
    <mergeCell ref="A29:D29"/>
    <mergeCell ref="E29:G29"/>
    <mergeCell ref="A30:D30"/>
    <mergeCell ref="A24:G24"/>
    <mergeCell ref="A25:D25"/>
    <mergeCell ref="E25:G25"/>
    <mergeCell ref="A26:D26"/>
    <mergeCell ref="E26:G26"/>
  </mergeCells>
  <pageMargins left="3.937007874015748E-2" right="3.937007874015748E-2" top="0.35433070866141736" bottom="0.55118110236220474" header="0.11811023622047245" footer="0.11811023622047245"/>
  <pageSetup paperSize="9" scale="71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2024-03-13T21:10:21Z</cp:lastPrinted>
  <dcterms:created xsi:type="dcterms:W3CDTF">2021-11-19T18:00:54Z</dcterms:created>
  <dcterms:modified xsi:type="dcterms:W3CDTF">2024-03-13T21:10:38Z</dcterms:modified>
</cp:coreProperties>
</file>