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Produção Assistencial - LEONARDO (2023 e 2024)\3 - HEAPA\2. Relatórios\2024\Relatório Excel\"/>
    </mc:Choice>
  </mc:AlternateContent>
  <bookViews>
    <workbookView showHorizontalScroll="0" showVerticalScroll="0" showSheetTabs="0" xWindow="0" yWindow="0" windowWidth="20490" windowHeight="7155"/>
  </bookViews>
  <sheets>
    <sheet name="Planilha1" sheetId="1" r:id="rId1"/>
  </sheets>
  <definedNames>
    <definedName name="_xlnm.Print_Area" localSheetId="0">Planilha1!$A$1:$O$68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0" i="1" l="1"/>
  <c r="L20" i="1"/>
  <c r="D40" i="1"/>
  <c r="D59" i="1" l="1"/>
  <c r="M57" i="1" l="1"/>
  <c r="L56" i="1"/>
</calcChain>
</file>

<file path=xl/sharedStrings.xml><?xml version="1.0" encoding="utf-8"?>
<sst xmlns="http://schemas.openxmlformats.org/spreadsheetml/2006/main" count="36" uniqueCount="34">
  <si>
    <t>TOTAL</t>
  </si>
  <si>
    <t>Realizado</t>
  </si>
  <si>
    <t>ANÁLISES CLÍNICAS</t>
  </si>
  <si>
    <t>ELETROCARDIOGRAMA</t>
  </si>
  <si>
    <t>Raio x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</si>
  <si>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</si>
  <si>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</si>
  <si>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</si>
  <si>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</si>
  <si>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</si>
  <si>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</si>
  <si>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</si>
  <si>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</si>
  <si>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</si>
  <si>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</si>
  <si>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</si>
  <si>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ENFERMARIA CIRÚRGICA</t>
  </si>
  <si>
    <t>ENFERMARIA CLÍNICA</t>
  </si>
  <si>
    <t>OBSERVAÇÃO</t>
  </si>
  <si>
    <t>UTI ADULTO</t>
  </si>
  <si>
    <t>LEITO DIA</t>
  </si>
  <si>
    <t>SRPA</t>
  </si>
  <si>
    <t>Clínica Médica</t>
  </si>
  <si>
    <t>Clínica Cirúrgica</t>
  </si>
  <si>
    <t xml:space="preserve">Total </t>
  </si>
  <si>
    <t>ULTRASSONOGRAFIA/ DOPPLER</t>
  </si>
  <si>
    <t>META MENSAL TOTAL</t>
  </si>
  <si>
    <t xml:space="preserve">Raio X c/ Contraste </t>
  </si>
  <si>
    <t xml:space="preserve">Ultrassonografia/Doppler </t>
  </si>
  <si>
    <t>Tomografia c/ e sem contraste</t>
  </si>
  <si>
    <t>Alto Giro</t>
  </si>
  <si>
    <t>Média ou Alta Complex</t>
  </si>
  <si>
    <t>Alto Custo</t>
  </si>
  <si>
    <t>* O Relatório Gerencial de Produção referente ao mês, será aprovado pelo Conselho de Administração, no próximo trimestre conforme o Estatuto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</si>
</sst>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97</c:v>
                </c:pt>
                <c:pt idx="2">
                  <c:v>91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405</c:v>
                </c:pt>
                <c:pt idx="2">
                  <c:v>567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502</c:v>
                </c:pt>
                <c:pt idx="2">
                  <c:v>658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97812272"/>
        <c:axId val="-1297811184"/>
      </c:barChart>
      <c:catAx>
        <c:axId val="-129781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97811184"/>
        <c:crosses val="autoZero"/>
        <c:auto val="1"/>
        <c:lblAlgn val="ctr"/>
        <c:lblOffset val="100"/>
        <c:noMultiLvlLbl val="0"/>
      </c:catAx>
      <c:valAx>
        <c:axId val="-12978111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9781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Planilha1!$C$56:$C$59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30</c:v>
                </c:pt>
                <c:pt idx="3">
                  <c:v>190</c:v>
                </c:pt>
              </c:numCache>
              <c:extLst/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Planilha1!$D$56:$D$59</c:f>
              <c:numCache>
                <c:formatCode>General</c:formatCode>
                <c:ptCount val="4"/>
                <c:pt idx="0">
                  <c:v>80</c:v>
                </c:pt>
                <c:pt idx="1">
                  <c:v>73</c:v>
                </c:pt>
                <c:pt idx="2">
                  <c:v>0</c:v>
                </c:pt>
                <c:pt idx="3">
                  <c:v>153</c:v>
                </c:pt>
              </c:numCache>
              <c:extLst/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  <c:extLst/>
            </c:strRef>
          </c:cat>
          <c:val>
            <c:numRef>
              <c:f>Planilha1!$E$56:$E$59</c:f>
              <c:numCache>
                <c:formatCode>General</c:formatCode>
                <c:ptCount val="4"/>
              </c:numCache>
              <c:extLst/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97810640"/>
        <c:axId val="-822251584"/>
      </c:barChart>
      <c:catAx>
        <c:axId val="-129781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822251584"/>
        <c:crosses val="autoZero"/>
        <c:auto val="1"/>
        <c:lblAlgn val="ctr"/>
        <c:lblOffset val="100"/>
        <c:noMultiLvlLbl val="0"/>
      </c:catAx>
      <c:valAx>
        <c:axId val="-82225158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97810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4378918860822581E-17"/>
                  <c:y val="-2.6766404199475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745098039215684E-3"/>
                  <c:y val="-2.0756430446194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76640419947506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Planilha1!$L$18:$L$20</c:f>
              <c:numCache>
                <c:formatCode>General</c:formatCode>
                <c:ptCount val="3"/>
                <c:pt idx="0">
                  <c:v>1365</c:v>
                </c:pt>
                <c:pt idx="1">
                  <c:v>206</c:v>
                </c:pt>
                <c:pt idx="2">
                  <c:v>1571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rgbClr val="92D05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9.4117647058823521E-3"/>
                  <c:y val="-6.76640419947509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372549019607269E-3"/>
                  <c:y val="-4.31643044619423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6.7664041994750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Planilha1!$J$18:$K$20</c:f>
              <c:strCache>
                <c:ptCount val="3"/>
                <c:pt idx="0">
                  <c:v>Consultas Médicas</c:v>
                </c:pt>
                <c:pt idx="1">
                  <c:v>Consultas Multidisciplinares</c:v>
                </c:pt>
                <c:pt idx="2">
                  <c:v>Total de Consultas Realizadas</c:v>
                </c:pt>
              </c:strCache>
            </c:strRef>
          </c:cat>
          <c:val>
            <c:numRef>
              <c:f>Planilha1!$M$18:$M$20</c:f>
              <c:numCache>
                <c:formatCode>General</c:formatCode>
                <c:ptCount val="3"/>
                <c:pt idx="0">
                  <c:v>1500</c:v>
                </c:pt>
                <c:pt idx="1">
                  <c:v>250</c:v>
                </c:pt>
                <c:pt idx="2">
                  <c:v>1750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822252128"/>
        <c:axId val="-822249408"/>
      </c:barChart>
      <c:catAx>
        <c:axId val="-82225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822249408"/>
        <c:crosses val="autoZero"/>
        <c:auto val="1"/>
        <c:lblAlgn val="ctr"/>
        <c:lblOffset val="100"/>
        <c:noMultiLvlLbl val="0"/>
      </c:catAx>
      <c:valAx>
        <c:axId val="-822249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82225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Planilha1!$J$36:$J$40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Planilha1!$K$36:$K$40</c:f>
              <c:numCache>
                <c:formatCode>General</c:formatCode>
                <c:ptCount val="5"/>
                <c:pt idx="0">
                  <c:v>128</c:v>
                </c:pt>
                <c:pt idx="1">
                  <c:v>147</c:v>
                </c:pt>
                <c:pt idx="2" formatCode="#,##0">
                  <c:v>1867</c:v>
                </c:pt>
                <c:pt idx="3" formatCode="#,##0">
                  <c:v>2700</c:v>
                </c:pt>
                <c:pt idx="4" formatCode="#,##0">
                  <c:v>12974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822253216"/>
        <c:axId val="-822247776"/>
      </c:barChart>
      <c:catAx>
        <c:axId val="-822253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822247776"/>
        <c:crosses val="autoZero"/>
        <c:auto val="1"/>
        <c:lblAlgn val="ctr"/>
        <c:lblOffset val="100"/>
        <c:noMultiLvlLbl val="0"/>
      </c:catAx>
      <c:valAx>
        <c:axId val="-82224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82225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Planilha1!$L$51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187938764569044E-3"/>
                  <c:y val="-1.036581257796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Planilha1!$L$52:$L$56</c:f>
              <c:numCache>
                <c:formatCode>General</c:formatCode>
                <c:ptCount val="5"/>
                <c:pt idx="0">
                  <c:v>160</c:v>
                </c:pt>
                <c:pt idx="1">
                  <c:v>80</c:v>
                </c:pt>
                <c:pt idx="2">
                  <c:v>40</c:v>
                </c:pt>
                <c:pt idx="3">
                  <c:v>150</c:v>
                </c:pt>
                <c:pt idx="4">
                  <c:v>430</c:v>
                </c:pt>
              </c:numCache>
            </c:numRef>
          </c:val>
        </c:ser>
        <c:ser>
          <c:idx val="1"/>
          <c:order val="1"/>
          <c:tx>
            <c:strRef>
              <c:f>Planilha1!$M$52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Planilha1!$J$52:$K$56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Planilha1!$M$53:$M$57</c:f>
              <c:numCache>
                <c:formatCode>General</c:formatCode>
                <c:ptCount val="5"/>
                <c:pt idx="0">
                  <c:v>149</c:v>
                </c:pt>
                <c:pt idx="2">
                  <c:v>120</c:v>
                </c:pt>
                <c:pt idx="3">
                  <c:v>147</c:v>
                </c:pt>
                <c:pt idx="4">
                  <c:v>416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298157584"/>
        <c:axId val="-1298155408"/>
      </c:barChart>
      <c:catAx>
        <c:axId val="-1298157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98155408"/>
        <c:crosses val="autoZero"/>
        <c:auto val="1"/>
        <c:lblAlgn val="ctr"/>
        <c:lblOffset val="100"/>
        <c:noMultiLvlLbl val="0"/>
      </c:catAx>
      <c:valAx>
        <c:axId val="-1298155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1298157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89468397900144"/>
          <c:y val="0.88586799493759472"/>
          <c:w val="0.31034503928820772"/>
          <c:h val="9.690463497644462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182375" cy="29880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3E288BCD-2FF7-4BBD-A158-BBE097C45082}"/>
            </a:ext>
          </a:extLst>
        </xdr:cNvPr>
        <xdr:cNvSpPr txBox="1"/>
      </xdr:nvSpPr>
      <xdr:spPr>
        <a:xfrm>
          <a:off x="76200" y="55034"/>
          <a:ext cx="1182375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ABRIL/2024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xmlns="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180977</xdr:colOff>
      <xdr:row>2</xdr:row>
      <xdr:rowOff>150395</xdr:rowOff>
    </xdr:from>
    <xdr:ext cx="4320840" cy="3277905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CA8A791D-9DD8-44BF-AA53-2FC8AFDAC61C}"/>
            </a:ext>
          </a:extLst>
        </xdr:cNvPr>
        <xdr:cNvSpPr txBox="1"/>
      </xdr:nvSpPr>
      <xdr:spPr>
        <a:xfrm>
          <a:off x="180977" y="531395"/>
          <a:ext cx="4320840" cy="32779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HEAPA</a:t>
          </a:r>
          <a:endParaRPr lang="pt-BR" sz="8000" b="1" i="0" u="none" strike="noStrike">
            <a:solidFill>
              <a:schemeClr val="accent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pt-BR" sz="1400" b="1" i="1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Hospital Estadual de Aparecida de Goiânia</a:t>
          </a:r>
        </a:p>
        <a:p>
          <a:pPr algn="l"/>
          <a:endParaRPr lang="pt-BR" sz="1050" b="1" i="0" u="none" strike="noStrike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050" b="0" i="0" u="none" strike="noStrike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Atualmente a gestão do HEAPA é realizada pelo IGH, por meio do 9º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Termo Aditivo ao Contrato de Gestão 096/2016 - SES/GO, celebrado com o Estado de Goiás, pelas disposições da Lei Estadual nº 15.503/205 e suas alterações. 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pt-BR" sz="1050" b="1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31637</xdr:colOff>
      <xdr:row>31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6C020F2A-E009-4782-8B76-74BBD8387FB5}"/>
            </a:ext>
          </a:extLst>
        </xdr:cNvPr>
        <xdr:cNvSpPr txBox="1"/>
      </xdr:nvSpPr>
      <xdr:spPr>
        <a:xfrm>
          <a:off x="31637" y="5970324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9260</xdr:colOff>
      <xdr:row>44</xdr:row>
      <xdr:rowOff>180974</xdr:rowOff>
    </xdr:from>
    <xdr:ext cx="4312837" cy="985839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4AD03CA0-5674-426D-B5A7-186943F84DEC}"/>
            </a:ext>
          </a:extLst>
        </xdr:cNvPr>
        <xdr:cNvSpPr txBox="1"/>
      </xdr:nvSpPr>
      <xdr:spPr>
        <a:xfrm>
          <a:off x="9260" y="8753474"/>
          <a:ext cx="4312837" cy="985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saídas hospitalares em março de 2024</a:t>
          </a:r>
          <a:r>
            <a:rPr lang="pt-BR" sz="105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é de 502 saídas e foram realizadas 658 saídas, sendo 91 na clínica médica e 567 na clínica cirúrgica</a:t>
          </a:r>
          <a:r>
            <a:rPr lang="pt-BR" sz="1050" b="0" i="0" u="none" strike="noStrike" baseline="0" smtClean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Alcançando 131,08% da meta estaqbelecida.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155335</xdr:rowOff>
    </xdr:from>
    <xdr:ext cx="4526935" cy="623359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xmlns="" id="{7F07C6E8-AE3A-4BF5-B201-88EC9F1573D1}"/>
            </a:ext>
          </a:extLst>
        </xdr:cNvPr>
        <xdr:cNvSpPr txBox="1"/>
      </xdr:nvSpPr>
      <xdr:spPr>
        <a:xfrm>
          <a:off x="0" y="12425174"/>
          <a:ext cx="4526935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realizadas no mês, 153 cirurgias  eletivas, e 380 de urgência e emergência, totalizando 533 cirurgias no mês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abril de 2024.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xmlns="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02033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xmlns="" id="{5ED77338-F718-4282-A8B9-56464C47E23E}"/>
            </a:ext>
          </a:extLst>
        </xdr:cNvPr>
        <xdr:cNvSpPr txBox="1"/>
      </xdr:nvSpPr>
      <xdr:spPr>
        <a:xfrm>
          <a:off x="5287911" y="2116208"/>
          <a:ext cx="4212167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abril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2024, o total de 1.794 atendimentos  de urgência e emergência.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xmlns="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556884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xmlns="" id="{6217B619-DA55-436D-A2CD-6F5351D9489C}"/>
            </a:ext>
          </a:extLst>
        </xdr:cNvPr>
        <xdr:cNvSpPr txBox="1"/>
      </xdr:nvSpPr>
      <xdr:spPr>
        <a:xfrm>
          <a:off x="5226050" y="4908550"/>
          <a:ext cx="4248150" cy="5568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meta de atendimento Ambulatorial é de 1.750 atendimentos por mês, e a quantidade de atendimentos realizados em abril foi de 1.571.</a:t>
          </a:r>
          <a:endParaRPr lang="pt-BR" sz="105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xmlns="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125258</xdr:colOff>
      <xdr:row>44</xdr:row>
      <xdr:rowOff>35352</xdr:rowOff>
    </xdr:from>
    <xdr:to>
      <xdr:col>13</xdr:col>
      <xdr:colOff>591984</xdr:colOff>
      <xdr:row>47</xdr:row>
      <xdr:rowOff>55990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xmlns="" id="{D0E19DEF-03E1-424D-80D1-1D5088CFF65F}"/>
            </a:ext>
          </a:extLst>
        </xdr:cNvPr>
        <xdr:cNvSpPr txBox="1"/>
      </xdr:nvSpPr>
      <xdr:spPr>
        <a:xfrm>
          <a:off x="5317919" y="8607852"/>
          <a:ext cx="4153823" cy="60442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5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média de 17.816 serviços de apoio diagnóstico e terapêutico interno.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45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xmlns="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451115</xdr:colOff>
      <xdr:row>46</xdr:row>
      <xdr:rowOff>160867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xmlns="" id="{6914E1F8-20B3-4704-AA41-7CD1C1300E4C}"/>
            </a:ext>
          </a:extLst>
        </xdr:cNvPr>
        <xdr:cNvSpPr txBox="1"/>
      </xdr:nvSpPr>
      <xdr:spPr>
        <a:xfrm>
          <a:off x="5613665" y="8933392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30079</xdr:colOff>
      <xdr:row>60</xdr:row>
      <xdr:rowOff>162107</xdr:rowOff>
    </xdr:from>
    <xdr:to>
      <xdr:col>13</xdr:col>
      <xdr:colOff>561474</xdr:colOff>
      <xdr:row>63</xdr:row>
      <xdr:rowOff>30079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xmlns="" id="{86CACEB1-71F1-49C7-AB8D-BB487759CD98}"/>
            </a:ext>
          </a:extLst>
        </xdr:cNvPr>
        <xdr:cNvSpPr txBox="1"/>
      </xdr:nvSpPr>
      <xdr:spPr>
        <a:xfrm>
          <a:off x="5213684" y="11602133"/>
          <a:ext cx="4201027" cy="439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mês em analise foram realizados uma média de 416 serviços de apoio diagnóstico e terapêutico externo.</a:t>
          </a:r>
          <a:endParaRPr lang="pt-B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33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33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:a16="http://schemas.microsoft.com/office/drawing/2014/main" xmlns="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34</xdr:row>
      <xdr:rowOff>167459</xdr:rowOff>
    </xdr:from>
    <xdr:to>
      <xdr:col>6</xdr:col>
      <xdr:colOff>57150</xdr:colOff>
      <xdr:row>44</xdr:row>
      <xdr:rowOff>102754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52</xdr:row>
      <xdr:rowOff>55207</xdr:rowOff>
    </xdr:from>
    <xdr:to>
      <xdr:col>6</xdr:col>
      <xdr:colOff>142875</xdr:colOff>
      <xdr:row>63</xdr:row>
      <xdr:rowOff>93307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193351</xdr:colOff>
      <xdr:row>15</xdr:row>
      <xdr:rowOff>114335</xdr:rowOff>
    </xdr:from>
    <xdr:to>
      <xdr:col>13</xdr:col>
      <xdr:colOff>574351</xdr:colOff>
      <xdr:row>25</xdr:row>
      <xdr:rowOff>104810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187870</xdr:colOff>
      <xdr:row>33</xdr:row>
      <xdr:rowOff>83183</xdr:rowOff>
    </xdr:from>
    <xdr:to>
      <xdr:col>13</xdr:col>
      <xdr:colOff>540294</xdr:colOff>
      <xdr:row>44</xdr:row>
      <xdr:rowOff>16507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51962</xdr:colOff>
      <xdr:row>49</xdr:row>
      <xdr:rowOff>159142</xdr:rowOff>
    </xdr:from>
    <xdr:to>
      <xdr:col>13</xdr:col>
      <xdr:colOff>449808</xdr:colOff>
      <xdr:row>60</xdr:row>
      <xdr:rowOff>141414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tabSelected="1" view="pageBreakPreview" topLeftCell="A31" zoomScale="75" zoomScaleNormal="75" zoomScaleSheetLayoutView="75" workbookViewId="0">
      <selection activeCell="U62" sqref="U62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1</v>
      </c>
      <c r="M17" s="3" t="s">
        <v>11</v>
      </c>
    </row>
    <row r="18" spans="1:13" x14ac:dyDescent="0.25">
      <c r="J18" s="3" t="s">
        <v>8</v>
      </c>
      <c r="L18" s="3">
        <v>1365</v>
      </c>
      <c r="M18" s="3">
        <v>1500</v>
      </c>
    </row>
    <row r="19" spans="1:13" x14ac:dyDescent="0.25">
      <c r="J19" s="3" t="s">
        <v>9</v>
      </c>
      <c r="L19" s="3">
        <v>206</v>
      </c>
      <c r="M19" s="3">
        <v>250</v>
      </c>
    </row>
    <row r="20" spans="1:13" x14ac:dyDescent="0.25">
      <c r="J20" s="3" t="s">
        <v>10</v>
      </c>
      <c r="L20" s="6">
        <f>SUM(L18:L19)</f>
        <v>1571</v>
      </c>
      <c r="M20" s="3">
        <f>SUM(M18:M19)</f>
        <v>1750</v>
      </c>
    </row>
    <row r="23" spans="1:13" ht="15.75" thickBot="1" x14ac:dyDescent="0.3"/>
    <row r="24" spans="1:13" x14ac:dyDescent="0.25">
      <c r="A24" s="22"/>
      <c r="B24" s="23"/>
      <c r="C24" s="23"/>
      <c r="D24" s="23"/>
      <c r="E24" s="23"/>
      <c r="F24" s="23"/>
      <c r="G24" s="24"/>
    </row>
    <row r="25" spans="1:13" x14ac:dyDescent="0.25">
      <c r="A25" s="25" t="s">
        <v>16</v>
      </c>
      <c r="B25" s="26"/>
      <c r="C25" s="26"/>
      <c r="D25" s="27"/>
      <c r="E25" s="28">
        <v>47</v>
      </c>
      <c r="F25" s="29"/>
      <c r="G25" s="30"/>
    </row>
    <row r="26" spans="1:13" x14ac:dyDescent="0.25">
      <c r="A26" s="25" t="s">
        <v>17</v>
      </c>
      <c r="B26" s="26"/>
      <c r="C26" s="26"/>
      <c r="D26" s="27"/>
      <c r="E26" s="28">
        <v>24</v>
      </c>
      <c r="F26" s="29"/>
      <c r="G26" s="30"/>
    </row>
    <row r="27" spans="1:13" x14ac:dyDescent="0.25">
      <c r="A27" s="25" t="s">
        <v>18</v>
      </c>
      <c r="B27" s="26"/>
      <c r="C27" s="26"/>
      <c r="D27" s="27"/>
      <c r="E27" s="28">
        <v>14</v>
      </c>
      <c r="F27" s="29"/>
      <c r="G27" s="30"/>
    </row>
    <row r="28" spans="1:13" x14ac:dyDescent="0.25">
      <c r="A28" s="25" t="s">
        <v>19</v>
      </c>
      <c r="B28" s="26"/>
      <c r="C28" s="26"/>
      <c r="D28" s="27"/>
      <c r="E28" s="28">
        <v>10</v>
      </c>
      <c r="F28" s="29"/>
      <c r="G28" s="30"/>
    </row>
    <row r="29" spans="1:13" x14ac:dyDescent="0.25">
      <c r="A29" s="25" t="s">
        <v>20</v>
      </c>
      <c r="B29" s="26"/>
      <c r="C29" s="26"/>
      <c r="D29" s="27"/>
      <c r="E29" s="28">
        <v>7</v>
      </c>
      <c r="F29" s="29"/>
      <c r="G29" s="30"/>
    </row>
    <row r="30" spans="1:13" x14ac:dyDescent="0.25">
      <c r="A30" s="25" t="s">
        <v>0</v>
      </c>
      <c r="B30" s="26"/>
      <c r="C30" s="26"/>
      <c r="D30" s="27"/>
      <c r="E30" s="28">
        <v>102</v>
      </c>
      <c r="F30" s="29"/>
      <c r="G30" s="30"/>
    </row>
    <row r="31" spans="1:13" x14ac:dyDescent="0.25">
      <c r="A31" s="25" t="s">
        <v>21</v>
      </c>
      <c r="B31" s="26"/>
      <c r="C31" s="26"/>
      <c r="D31" s="27"/>
      <c r="E31" s="28">
        <v>5</v>
      </c>
      <c r="F31" s="29"/>
      <c r="G31" s="30"/>
    </row>
    <row r="35" spans="1:12" x14ac:dyDescent="0.25">
      <c r="J35" s="4"/>
      <c r="K35" s="5"/>
      <c r="L35" s="5"/>
    </row>
    <row r="36" spans="1:12" x14ac:dyDescent="0.25">
      <c r="J36" s="4" t="s">
        <v>3</v>
      </c>
      <c r="K36" s="15">
        <v>128</v>
      </c>
    </row>
    <row r="37" spans="1:12" x14ac:dyDescent="0.25">
      <c r="B37" s="3" t="s">
        <v>11</v>
      </c>
      <c r="D37" s="3" t="s">
        <v>1</v>
      </c>
      <c r="J37" s="4" t="s">
        <v>25</v>
      </c>
      <c r="K37" s="15">
        <v>147</v>
      </c>
    </row>
    <row r="38" spans="1:12" x14ac:dyDescent="0.25">
      <c r="A38" s="14" t="s">
        <v>22</v>
      </c>
      <c r="B38" s="6">
        <v>97</v>
      </c>
      <c r="D38" s="6">
        <v>91</v>
      </c>
      <c r="J38" s="4" t="s">
        <v>15</v>
      </c>
      <c r="K38" s="16">
        <v>1867</v>
      </c>
    </row>
    <row r="39" spans="1:12" x14ac:dyDescent="0.25">
      <c r="A39" s="14" t="s">
        <v>23</v>
      </c>
      <c r="B39" s="6">
        <v>405</v>
      </c>
      <c r="D39" s="6">
        <v>567</v>
      </c>
      <c r="J39" s="4" t="s">
        <v>12</v>
      </c>
      <c r="K39" s="16">
        <v>2700</v>
      </c>
    </row>
    <row r="40" spans="1:12" x14ac:dyDescent="0.25">
      <c r="A40" s="14" t="s">
        <v>24</v>
      </c>
      <c r="B40" s="6">
        <v>502</v>
      </c>
      <c r="D40" s="6">
        <f>SUM(D38:D39)</f>
        <v>658</v>
      </c>
      <c r="J40" s="4" t="s">
        <v>2</v>
      </c>
      <c r="K40" s="16">
        <v>12974</v>
      </c>
    </row>
    <row r="41" spans="1:12" x14ac:dyDescent="0.25">
      <c r="J41" s="4"/>
      <c r="K41" s="4"/>
    </row>
    <row r="51" spans="1:14" x14ac:dyDescent="0.25">
      <c r="L51" s="19" t="s">
        <v>13</v>
      </c>
    </row>
    <row r="52" spans="1:14" x14ac:dyDescent="0.25">
      <c r="J52" s="3" t="s">
        <v>29</v>
      </c>
      <c r="L52" s="6">
        <v>160</v>
      </c>
      <c r="M52" s="6" t="s">
        <v>14</v>
      </c>
    </row>
    <row r="53" spans="1:14" x14ac:dyDescent="0.25">
      <c r="J53" s="3" t="s">
        <v>27</v>
      </c>
      <c r="L53" s="6">
        <v>80</v>
      </c>
      <c r="M53" s="18">
        <v>149</v>
      </c>
    </row>
    <row r="54" spans="1:14" x14ac:dyDescent="0.25">
      <c r="J54" s="3" t="s">
        <v>4</v>
      </c>
      <c r="L54" s="6">
        <v>40</v>
      </c>
      <c r="M54" s="18"/>
    </row>
    <row r="55" spans="1:14" x14ac:dyDescent="0.25">
      <c r="C55" s="6" t="s">
        <v>6</v>
      </c>
      <c r="D55" s="6" t="s">
        <v>7</v>
      </c>
      <c r="J55" s="3" t="s">
        <v>28</v>
      </c>
      <c r="L55" s="6">
        <v>150</v>
      </c>
      <c r="M55" s="18">
        <v>120</v>
      </c>
    </row>
    <row r="56" spans="1:14" x14ac:dyDescent="0.25">
      <c r="A56" s="14" t="s">
        <v>30</v>
      </c>
      <c r="C56" s="20">
        <v>80</v>
      </c>
      <c r="D56" s="6">
        <v>80</v>
      </c>
      <c r="J56" s="17" t="s">
        <v>5</v>
      </c>
      <c r="L56" s="6">
        <f>SUM(L52:L55)</f>
        <v>430</v>
      </c>
      <c r="M56" s="18">
        <v>147</v>
      </c>
    </row>
    <row r="57" spans="1:14" x14ac:dyDescent="0.25">
      <c r="A57" s="14" t="s">
        <v>31</v>
      </c>
      <c r="C57" s="20">
        <v>80</v>
      </c>
      <c r="D57" s="6">
        <v>73</v>
      </c>
      <c r="M57" s="18">
        <f>SUM(M53:M56)</f>
        <v>416</v>
      </c>
    </row>
    <row r="58" spans="1:14" x14ac:dyDescent="0.25">
      <c r="A58" s="14" t="s">
        <v>32</v>
      </c>
      <c r="C58" s="20">
        <v>30</v>
      </c>
      <c r="D58" s="6">
        <v>0</v>
      </c>
    </row>
    <row r="59" spans="1:14" x14ac:dyDescent="0.25">
      <c r="A59" s="14" t="s">
        <v>26</v>
      </c>
      <c r="C59" s="6">
        <v>190</v>
      </c>
      <c r="D59" s="6">
        <f>SUM(D56:D58)</f>
        <v>153</v>
      </c>
    </row>
    <row r="63" spans="1:14" x14ac:dyDescent="0.25">
      <c r="J63" s="21"/>
      <c r="K63" s="21"/>
      <c r="L63" s="21"/>
      <c r="M63" s="21"/>
    </row>
    <row r="64" spans="1:14" ht="15" customHeight="1" x14ac:dyDescent="0.25">
      <c r="H64" s="31" t="s">
        <v>33</v>
      </c>
      <c r="I64" s="31"/>
      <c r="J64" s="31"/>
      <c r="K64" s="31"/>
      <c r="L64" s="31"/>
      <c r="M64" s="31"/>
      <c r="N64" s="31"/>
    </row>
    <row r="65" spans="8:14" x14ac:dyDescent="0.25">
      <c r="H65" s="31"/>
      <c r="I65" s="31"/>
      <c r="J65" s="31"/>
      <c r="K65" s="31"/>
      <c r="L65" s="31"/>
      <c r="M65" s="31"/>
      <c r="N65" s="31"/>
    </row>
    <row r="66" spans="8:14" ht="15" customHeight="1" x14ac:dyDescent="0.25">
      <c r="H66" s="31"/>
      <c r="I66" s="31"/>
      <c r="J66" s="31"/>
      <c r="K66" s="31"/>
      <c r="L66" s="31"/>
      <c r="M66" s="31"/>
      <c r="N66" s="31"/>
    </row>
    <row r="67" spans="8:14" x14ac:dyDescent="0.25">
      <c r="H67" s="31"/>
      <c r="I67" s="31"/>
      <c r="J67" s="31"/>
      <c r="K67" s="31"/>
      <c r="L67" s="31"/>
      <c r="M67" s="31"/>
      <c r="N67" s="31"/>
    </row>
  </sheetData>
  <sortState ref="A55:D58">
    <sortCondition ref="A55"/>
  </sortState>
  <mergeCells count="16">
    <mergeCell ref="H64:N67"/>
    <mergeCell ref="E30:G30"/>
    <mergeCell ref="A27:D27"/>
    <mergeCell ref="E27:G27"/>
    <mergeCell ref="A31:D31"/>
    <mergeCell ref="E31:G31"/>
    <mergeCell ref="A28:D28"/>
    <mergeCell ref="E28:G28"/>
    <mergeCell ref="A29:D29"/>
    <mergeCell ref="E29:G29"/>
    <mergeCell ref="A30:D30"/>
    <mergeCell ref="A24:G24"/>
    <mergeCell ref="A25:D25"/>
    <mergeCell ref="E25:G25"/>
    <mergeCell ref="A26:D26"/>
    <mergeCell ref="E26:G26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2024-05-06T02:36:52Z</cp:lastPrinted>
  <dcterms:created xsi:type="dcterms:W3CDTF">2021-11-19T18:00:54Z</dcterms:created>
  <dcterms:modified xsi:type="dcterms:W3CDTF">2024-05-10T20:24:37Z</dcterms:modified>
</cp:coreProperties>
</file>