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035"/>
  </bookViews>
  <sheets>
    <sheet name="JUL-19" sheetId="1" r:id="rId1"/>
  </sheets>
  <definedNames>
    <definedName name="_xlnm.Print_Area" localSheetId="0">'JUL-19'!$A$1:$C$81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6" i="1" l="1"/>
  <c r="C32" i="1"/>
  <c r="C63" i="1" l="1"/>
  <c r="C43" i="1"/>
  <c r="C82" i="1" l="1"/>
</calcChain>
</file>

<file path=xl/sharedStrings.xml><?xml version="1.0" encoding="utf-8"?>
<sst xmlns="http://schemas.openxmlformats.org/spreadsheetml/2006/main" count="60" uniqueCount="52">
  <si>
    <t>Grupo 3.9 Financeiro – Item 3.9.1 Relatório mensal comparativo de recursos recebidos, gastos e devolvidos ao Poder Público</t>
  </si>
  <si>
    <r>
      <t>NOME DA OSS:</t>
    </r>
    <r>
      <rPr>
        <sz val="11"/>
        <color theme="1"/>
        <rFont val="Liberation Sans"/>
      </rPr>
      <t xml:space="preserve"> INSTITUTO DE GESTÃO E HUMANIZAÇÃO - IGH</t>
    </r>
  </si>
  <si>
    <r>
      <t>NOME DA UNIDADE GERIDA:</t>
    </r>
    <r>
      <rPr>
        <sz val="11"/>
        <color theme="1"/>
        <rFont val="Liberation Sans"/>
      </rPr>
      <t xml:space="preserve"> HOSPITAL ESTADUAL E MATERNIDADE NOSSA SENHORA DE LOURDES</t>
    </r>
  </si>
  <si>
    <r>
      <t>CONTRATO DE GESTÃO Nº:</t>
    </r>
    <r>
      <rPr>
        <sz val="11"/>
        <color theme="1"/>
        <rFont val="Liberation Sans"/>
      </rPr>
      <t xml:space="preserve"> TERMO DE TRANSFERÊNCIA DE GESTÃO N°</t>
    </r>
    <r>
      <rPr>
        <b/>
        <sz val="11"/>
        <color theme="1"/>
        <rFont val="Liberation Sans"/>
      </rPr>
      <t xml:space="preserve"> </t>
    </r>
    <r>
      <rPr>
        <sz val="11"/>
        <color theme="1"/>
        <rFont val="Liberation Sans"/>
      </rPr>
      <t>001/2013 - SES/GO</t>
    </r>
  </si>
  <si>
    <r>
      <t>VALOR DO REPASSE MENSAL DO CONTRATO DE GESTÃO:</t>
    </r>
    <r>
      <rPr>
        <sz val="11"/>
        <color theme="1"/>
        <rFont val="Liberation Sans"/>
      </rPr>
      <t xml:space="preserve"> R$ 2.552.060,90</t>
    </r>
  </si>
  <si>
    <t>MÊS/ANO:</t>
  </si>
  <si>
    <t>*Todos os campos são de preenchimento obrigatório</t>
  </si>
  <si>
    <t>FLUXO DE CAIXA</t>
  </si>
  <si>
    <t>SALDO ANTERIOR</t>
  </si>
  <si>
    <t>Banco Bradesco - 2864 / 9002-6</t>
  </si>
  <si>
    <t>Banco Bradesco - 2864 / 2663-8</t>
  </si>
  <si>
    <t>Caixa Econômica Federal - 3888-1 / 200-5</t>
  </si>
  <si>
    <t>Aplicação Bradesco - 2864 / 9002-6</t>
  </si>
  <si>
    <t>Aplicação Bradesco - 2864 / 2663-8</t>
  </si>
  <si>
    <t>Aplicação CEF - 3888 / 200-5</t>
  </si>
  <si>
    <t>TOTAL CAIXA E EQUIVALENTES DE CAIXA</t>
  </si>
  <si>
    <t>ENTRADAS EM CONTA CORRENTE E APLICAÇÃO</t>
  </si>
  <si>
    <t>Recebimento de repasse da SES</t>
  </si>
  <si>
    <t>Repasse retido pela SES para execução direta de pagamentos</t>
  </si>
  <si>
    <t>Recebimento de recursos para investimento</t>
  </si>
  <si>
    <t>Ressarcimento exercícios anteriores</t>
  </si>
  <si>
    <t>Rendimento sobre Aplicação Financeiras</t>
  </si>
  <si>
    <t>Ressarcimento SES (rescisões)</t>
  </si>
  <si>
    <t>Recuperação de despesa</t>
  </si>
  <si>
    <t>Desbloqueio judicial</t>
  </si>
  <si>
    <t>TOTAL DE ENTRADAS</t>
  </si>
  <si>
    <t>SAÍDAS DE CONTA CORRENTE E APLICAÇÃO (GASTOS) *</t>
  </si>
  <si>
    <t>Pessoal</t>
  </si>
  <si>
    <t>Serviços</t>
  </si>
  <si>
    <t>Materiais</t>
  </si>
  <si>
    <t>Concessionárias (Água, Luz e Telefonia)</t>
  </si>
  <si>
    <t>Tributos,Taxas e Contribuições</t>
  </si>
  <si>
    <t>Recibo de Pagamento a Autônomo / Diária</t>
  </si>
  <si>
    <t>Rescisões trabalhistas</t>
  </si>
  <si>
    <t>Alugueis</t>
  </si>
  <si>
    <t>Adiantamentos</t>
  </si>
  <si>
    <t>Encargos sobre folha de pagamento</t>
  </si>
  <si>
    <t>Reembolso de despesas</t>
  </si>
  <si>
    <t>IRRF/IOF sobre Aplicações Financeiras</t>
  </si>
  <si>
    <t>Folha de Estatutários (execução direta de pagamento SES)</t>
  </si>
  <si>
    <t>Energia Elétrica (execução direta de pagamento SES)</t>
  </si>
  <si>
    <t>Telefonia (execução direta de pagamento SES)</t>
  </si>
  <si>
    <t>Pagamento Partes Relacionadas (regularização de saldo)</t>
  </si>
  <si>
    <t>TOTAL DE GASTOS</t>
  </si>
  <si>
    <r>
      <rPr>
        <b/>
        <sz val="11"/>
        <color theme="1"/>
        <rFont val="Arial"/>
        <family val="2"/>
      </rPr>
      <t>RECURSOS DEVOLVIDOS AO PODER PÚBLICO (DEVOLUÇÃO DE VERBA)</t>
    </r>
  </si>
  <si>
    <t>Devolução de Verba</t>
  </si>
  <si>
    <r>
      <rPr>
        <b/>
        <sz val="11"/>
        <color theme="1"/>
        <rFont val="Liberation Sans"/>
      </rPr>
      <t>FONTE DOS DADOS EXTRAÍDOS:</t>
    </r>
    <r>
      <rPr>
        <sz val="11"/>
        <color theme="1"/>
        <rFont val="Liberation Sans"/>
      </rPr>
      <t xml:space="preserve"> SIPEF / RELATÓRIOS FINANCEIROS / EXTRATOS BANCÁRIOS</t>
    </r>
  </si>
  <si>
    <t>ASSINATURA DO RESPONSÁVEL:</t>
  </si>
  <si>
    <t>Bloqueio Judicial</t>
  </si>
  <si>
    <r>
      <t>VIGÊNCIA DO CONTRATO DE GESTÃO/TERMO ADITIVO:</t>
    </r>
    <r>
      <rPr>
        <sz val="11"/>
        <color theme="1"/>
        <rFont val="Liberation Sans"/>
      </rPr>
      <t xml:space="preserve"> 29/06/2019 A 25/12/2019</t>
    </r>
    <r>
      <rPr>
        <b/>
        <sz val="11"/>
        <color theme="1"/>
        <rFont val="Liberation Sans"/>
      </rPr>
      <t xml:space="preserve"> </t>
    </r>
    <r>
      <rPr>
        <sz val="11"/>
        <color theme="1"/>
        <rFont val="Liberation Sans"/>
      </rPr>
      <t>/ 6° TA ao TTG</t>
    </r>
  </si>
  <si>
    <t>SALDO BANCÁRIO 31/07/2019</t>
  </si>
  <si>
    <t>Fundo Fixo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</si>
</sst>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7">
    <font>
      <sz val="11"/>
      <color theme="1"/>
      <name val="Liberation Sans"/>
    </font>
    <font>
      <sz val="11"/>
      <color theme="1"/>
      <name val="Calibri"/>
      <family val="2"/>
      <scheme val="minor"/>
    </font>
    <font>
      <b/>
      <sz val="11"/>
      <color theme="1"/>
      <name val="Liberation Sans"/>
    </font>
    <font>
      <sz val="10"/>
      <color rgb="FFFF0000"/>
      <name val="Arial1"/>
    </font>
    <font>
      <sz val="10"/>
      <color rgb="FF000000"/>
      <name val="Arial1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2" fillId="0" borderId="1" xfId="0" applyFont="1" applyBorder="1" applyAlignment="1">
      <alignment horizontal="left"/>
    </xf>
    <xf numFmtId="17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center" vertical="center"/>
    </xf>
    <xf numFmtId="44" fontId="0" fillId="0" borderId="1" xfId="1" applyFont="1" applyFill="1" applyBorder="1" applyAlignment="1">
      <alignment horizontal="right" vertical="center"/>
    </xf>
    <xf numFmtId="44" fontId="2" fillId="0" borderId="4" xfId="1" applyFont="1" applyFill="1" applyBorder="1" applyAlignment="1">
      <alignment horizontal="center" vertical="center"/>
    </xf>
    <xf numFmtId="44" fontId="0" fillId="0" borderId="4" xfId="1" applyFont="1" applyFill="1" applyBorder="1" applyAlignment="1">
      <alignment horizontal="center" vertical="center"/>
    </xf>
    <xf numFmtId="44" fontId="0" fillId="0" borderId="5" xfId="1" applyFont="1" applyFill="1" applyBorder="1" applyAlignment="1">
      <alignment horizontal="center" vertical="center"/>
    </xf>
    <xf numFmtId="44" fontId="2" fillId="0" borderId="5" xfId="1" applyFont="1" applyFill="1" applyBorder="1" applyAlignment="1">
      <alignment horizontal="center" vertical="center"/>
    </xf>
    <xf numFmtId="44" fontId="0" fillId="0" borderId="0" xfId="0" applyNumberFormat="1"/>
    <xf numFmtId="0" fontId="0" fillId="0" borderId="8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4" fontId="5" fillId="0" borderId="2" xfId="0" applyNumberFormat="1" applyFont="1" applyBorder="1" applyAlignment="1">
      <alignment horizontal="left" vertical="center" shrinkToFit="1"/>
    </xf>
    <xf numFmtId="4" fontId="5" fillId="0" borderId="4" xfId="0" applyNumberFormat="1" applyFont="1" applyBorder="1" applyAlignment="1">
      <alignment horizontal="left" vertical="center" shrinkToFit="1"/>
    </xf>
    <xf numFmtId="0" fontId="5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7" xfId="0" applyBorder="1" applyAlignment="1">
      <alignment horizontal="center"/>
    </xf>
    <xf numFmtId="4" fontId="6" fillId="0" borderId="1" xfId="0" applyNumberFormat="1" applyFont="1" applyBorder="1" applyAlignment="1">
      <alignment horizontal="left" vertical="center" shrinkToFit="1"/>
    </xf>
    <xf numFmtId="0" fontId="0" fillId="0" borderId="6" xfId="0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2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114300</xdr:rowOff>
    </xdr:from>
    <xdr:to>
      <xdr:col>1</xdr:col>
      <xdr:colOff>1106643</xdr:colOff>
      <xdr:row>4</xdr:row>
      <xdr:rowOff>77400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1C0A1CB6-2989-4794-8A06-659B87FA11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" y="114300"/>
          <a:ext cx="2523963" cy="664140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4762500</xdr:colOff>
      <xdr:row>0</xdr:row>
      <xdr:rowOff>85725</xdr:rowOff>
    </xdr:from>
    <xdr:to>
      <xdr:col>2</xdr:col>
      <xdr:colOff>1513948</xdr:colOff>
      <xdr:row>4</xdr:row>
      <xdr:rowOff>100907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947DDF8F-3C09-41AA-AFDB-0CB15C5A9F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5060" y="85725"/>
          <a:ext cx="1757788" cy="7162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G82"/>
  <sheetViews>
    <sheetView showGridLines="0" tabSelected="1" view="pageBreakPreview" topLeftCell="A64" zoomScale="80" zoomScaleNormal="80" zoomScaleSheetLayoutView="80" workbookViewId="0">
      <selection activeCell="A77" sqref="A77:C77"/>
    </sheetView>
  </sheetViews>
  <sheetFormatPr defaultRowHeight="14.25"/>
  <cols>
    <col min="1" max="1" width="18.75" customWidth="1"/>
    <col min="2" max="2" width="65.75" customWidth="1"/>
    <col min="3" max="3" width="20.375" customWidth="1"/>
    <col min="4" max="4" width="10.75" customWidth="1"/>
    <col min="5" max="5" width="29.5" customWidth="1"/>
    <col min="6" max="6" width="19.75" customWidth="1"/>
    <col min="7" max="7" width="10.75" customWidth="1"/>
  </cols>
  <sheetData>
    <row r="6" spans="1:3" ht="27.6" customHeight="1">
      <c r="A6" s="32" t="s">
        <v>0</v>
      </c>
      <c r="B6" s="32"/>
      <c r="C6" s="32"/>
    </row>
    <row r="7" spans="1:3">
      <c r="A7" s="1"/>
    </row>
    <row r="8" spans="1:3" ht="15">
      <c r="A8" s="2" t="s">
        <v>1</v>
      </c>
    </row>
    <row r="9" spans="1:3" ht="5.45" customHeight="1">
      <c r="A9" s="2"/>
    </row>
    <row r="10" spans="1:3" ht="15">
      <c r="A10" s="2" t="s">
        <v>2</v>
      </c>
    </row>
    <row r="11" spans="1:3" ht="5.45" customHeight="1">
      <c r="A11" s="2"/>
    </row>
    <row r="12" spans="1:3" ht="15">
      <c r="A12" s="2" t="s">
        <v>3</v>
      </c>
    </row>
    <row r="13" spans="1:3" ht="5.45" customHeight="1">
      <c r="A13" s="2"/>
    </row>
    <row r="14" spans="1:3" ht="15">
      <c r="A14" s="2" t="s">
        <v>49</v>
      </c>
    </row>
    <row r="15" spans="1:3" ht="5.45" customHeight="1">
      <c r="A15" s="2"/>
    </row>
    <row r="16" spans="1:3" ht="15">
      <c r="A16" s="2" t="s">
        <v>4</v>
      </c>
    </row>
    <row r="17" spans="1:7" ht="15">
      <c r="A17" s="2"/>
    </row>
    <row r="18" spans="1:7" ht="15">
      <c r="A18" s="3" t="s">
        <v>5</v>
      </c>
    </row>
    <row r="19" spans="1:7">
      <c r="A19" s="4">
        <v>43647</v>
      </c>
    </row>
    <row r="20" spans="1:7">
      <c r="A20" s="5" t="s">
        <v>6</v>
      </c>
      <c r="B20" s="6"/>
    </row>
    <row r="21" spans="1:7" ht="15">
      <c r="F21" s="7"/>
      <c r="G21" s="7"/>
    </row>
    <row r="22" spans="1:7" ht="15">
      <c r="A22" s="20" t="s">
        <v>7</v>
      </c>
      <c r="B22" s="20"/>
      <c r="C22" s="20"/>
    </row>
    <row r="24" spans="1:7" s="2" customFormat="1" ht="15">
      <c r="A24" s="33" t="s">
        <v>8</v>
      </c>
      <c r="B24" s="34"/>
      <c r="C24" s="35"/>
    </row>
    <row r="25" spans="1:7">
      <c r="A25" s="24" t="s">
        <v>9</v>
      </c>
      <c r="B25" s="24"/>
      <c r="C25" s="8">
        <v>1</v>
      </c>
    </row>
    <row r="26" spans="1:7">
      <c r="A26" s="24" t="s">
        <v>10</v>
      </c>
      <c r="B26" s="24"/>
      <c r="C26" s="8">
        <v>1</v>
      </c>
    </row>
    <row r="27" spans="1:7">
      <c r="A27" s="24" t="s">
        <v>11</v>
      </c>
      <c r="B27" s="24"/>
      <c r="C27" s="8">
        <v>1270661.3</v>
      </c>
    </row>
    <row r="28" spans="1:7">
      <c r="A28" s="24" t="s">
        <v>12</v>
      </c>
      <c r="B28" s="24"/>
      <c r="C28" s="8">
        <v>879498.49</v>
      </c>
    </row>
    <row r="29" spans="1:7">
      <c r="A29" s="24" t="s">
        <v>13</v>
      </c>
      <c r="B29" s="24"/>
      <c r="C29" s="8">
        <v>509792.49</v>
      </c>
    </row>
    <row r="30" spans="1:7">
      <c r="A30" s="24" t="s">
        <v>14</v>
      </c>
      <c r="B30" s="24"/>
      <c r="C30" s="8">
        <v>7.99</v>
      </c>
    </row>
    <row r="31" spans="1:7">
      <c r="A31" s="24" t="s">
        <v>51</v>
      </c>
      <c r="B31" s="24"/>
      <c r="C31" s="8">
        <v>2000</v>
      </c>
    </row>
    <row r="32" spans="1:7" s="2" customFormat="1" ht="15">
      <c r="A32" s="18" t="s">
        <v>15</v>
      </c>
      <c r="B32" s="19"/>
      <c r="C32" s="9">
        <f>SUM(C25:C31)</f>
        <v>2661962.2700000005</v>
      </c>
    </row>
    <row r="33" spans="1:3">
      <c r="A33" s="31"/>
      <c r="B33" s="31"/>
      <c r="C33" s="31"/>
    </row>
    <row r="34" spans="1:3" ht="15">
      <c r="A34" s="20" t="s">
        <v>16</v>
      </c>
      <c r="B34" s="20"/>
      <c r="C34" s="20"/>
    </row>
    <row r="35" spans="1:3">
      <c r="A35" s="21" t="s">
        <v>17</v>
      </c>
      <c r="B35" s="28"/>
      <c r="C35" s="10">
        <v>106926.02</v>
      </c>
    </row>
    <row r="36" spans="1:3">
      <c r="A36" s="21" t="s">
        <v>18</v>
      </c>
      <c r="B36" s="28"/>
      <c r="C36" s="10">
        <v>0</v>
      </c>
    </row>
    <row r="37" spans="1:3">
      <c r="A37" s="21" t="s">
        <v>19</v>
      </c>
      <c r="B37" s="28"/>
      <c r="C37" s="10">
        <v>0</v>
      </c>
    </row>
    <row r="38" spans="1:3">
      <c r="A38" s="21" t="s">
        <v>20</v>
      </c>
      <c r="B38" s="28"/>
      <c r="C38" s="10">
        <v>0</v>
      </c>
    </row>
    <row r="39" spans="1:3">
      <c r="A39" s="21" t="s">
        <v>21</v>
      </c>
      <c r="B39" s="28"/>
      <c r="C39" s="10">
        <v>540.9</v>
      </c>
    </row>
    <row r="40" spans="1:3">
      <c r="A40" s="21" t="s">
        <v>22</v>
      </c>
      <c r="B40" s="28"/>
      <c r="C40" s="10">
        <v>0</v>
      </c>
    </row>
    <row r="41" spans="1:3">
      <c r="A41" s="21" t="s">
        <v>23</v>
      </c>
      <c r="B41" s="28"/>
      <c r="C41" s="10">
        <v>0</v>
      </c>
    </row>
    <row r="42" spans="1:3">
      <c r="A42" s="21" t="s">
        <v>24</v>
      </c>
      <c r="B42" s="28"/>
      <c r="C42" s="10">
        <v>0</v>
      </c>
    </row>
    <row r="43" spans="1:3" s="2" customFormat="1" ht="15">
      <c r="A43" s="26" t="s">
        <v>25</v>
      </c>
      <c r="B43" s="29"/>
      <c r="C43" s="9">
        <f>SUM(C35:C42)</f>
        <v>107466.92</v>
      </c>
    </row>
    <row r="44" spans="1:3">
      <c r="A44" s="30"/>
      <c r="B44" s="30"/>
      <c r="C44" s="30"/>
    </row>
    <row r="45" spans="1:3" ht="15">
      <c r="A45" s="20" t="s">
        <v>26</v>
      </c>
      <c r="B45" s="20"/>
      <c r="C45" s="20"/>
    </row>
    <row r="46" spans="1:3">
      <c r="A46" s="21" t="s">
        <v>27</v>
      </c>
      <c r="B46" s="22"/>
      <c r="C46" s="11">
        <v>-474676.98</v>
      </c>
    </row>
    <row r="47" spans="1:3">
      <c r="A47" s="21" t="s">
        <v>28</v>
      </c>
      <c r="B47" s="22"/>
      <c r="C47" s="11">
        <v>-973423.43</v>
      </c>
    </row>
    <row r="48" spans="1:3">
      <c r="A48" s="21" t="s">
        <v>29</v>
      </c>
      <c r="B48" s="22"/>
      <c r="C48" s="11">
        <v>-166905.13</v>
      </c>
    </row>
    <row r="49" spans="1:3">
      <c r="A49" s="21" t="s">
        <v>30</v>
      </c>
      <c r="B49" s="22"/>
      <c r="C49" s="11">
        <v>-9811.61</v>
      </c>
    </row>
    <row r="50" spans="1:3">
      <c r="A50" s="21" t="s">
        <v>31</v>
      </c>
      <c r="B50" s="22"/>
      <c r="C50" s="11">
        <v>-29184.47</v>
      </c>
    </row>
    <row r="51" spans="1:3">
      <c r="A51" s="21" t="s">
        <v>32</v>
      </c>
      <c r="B51" s="25"/>
      <c r="C51" s="11">
        <v>-1500</v>
      </c>
    </row>
    <row r="52" spans="1:3">
      <c r="A52" s="21" t="s">
        <v>33</v>
      </c>
      <c r="B52" s="22"/>
      <c r="C52" s="11">
        <v>-30865.55</v>
      </c>
    </row>
    <row r="53" spans="1:3">
      <c r="A53" s="21" t="s">
        <v>34</v>
      </c>
      <c r="B53" s="25"/>
      <c r="C53" s="11">
        <v>-1241.54</v>
      </c>
    </row>
    <row r="54" spans="1:3">
      <c r="A54" s="21" t="s">
        <v>35</v>
      </c>
      <c r="B54" s="22"/>
      <c r="C54" s="11">
        <v>0</v>
      </c>
    </row>
    <row r="55" spans="1:3">
      <c r="A55" s="21" t="s">
        <v>36</v>
      </c>
      <c r="B55" s="22"/>
      <c r="C55" s="11">
        <v>-143444.51999999999</v>
      </c>
    </row>
    <row r="56" spans="1:3">
      <c r="A56" s="21" t="s">
        <v>37</v>
      </c>
      <c r="B56" s="22"/>
      <c r="C56" s="11">
        <v>-1278.8800000000001</v>
      </c>
    </row>
    <row r="57" spans="1:3">
      <c r="A57" s="21" t="s">
        <v>38</v>
      </c>
      <c r="B57" s="22"/>
      <c r="C57" s="11">
        <v>-246.75</v>
      </c>
    </row>
    <row r="58" spans="1:3">
      <c r="A58" s="21" t="s">
        <v>48</v>
      </c>
      <c r="B58" s="22"/>
      <c r="C58" s="11">
        <v>0</v>
      </c>
    </row>
    <row r="59" spans="1:3">
      <c r="A59" s="21" t="s">
        <v>39</v>
      </c>
      <c r="B59" s="22"/>
      <c r="C59" s="11">
        <v>0</v>
      </c>
    </row>
    <row r="60" spans="1:3">
      <c r="A60" s="21" t="s">
        <v>40</v>
      </c>
      <c r="B60" s="22"/>
      <c r="C60" s="11">
        <v>0</v>
      </c>
    </row>
    <row r="61" spans="1:3">
      <c r="A61" s="21" t="s">
        <v>41</v>
      </c>
      <c r="B61" s="22"/>
      <c r="C61" s="11">
        <v>0</v>
      </c>
    </row>
    <row r="62" spans="1:3">
      <c r="A62" s="21" t="s">
        <v>42</v>
      </c>
      <c r="B62" s="22"/>
      <c r="C62" s="11">
        <v>0</v>
      </c>
    </row>
    <row r="63" spans="1:3" s="2" customFormat="1" ht="15">
      <c r="A63" s="26" t="s">
        <v>43</v>
      </c>
      <c r="B63" s="27"/>
      <c r="C63" s="12">
        <f>SUM(C46:C62)</f>
        <v>-1832578.86</v>
      </c>
    </row>
    <row r="64" spans="1:3">
      <c r="A64" s="23"/>
      <c r="B64" s="23"/>
      <c r="C64" s="23"/>
    </row>
    <row r="65" spans="1:3" ht="15">
      <c r="A65" s="20" t="s">
        <v>44</v>
      </c>
      <c r="B65" s="20"/>
      <c r="C65" s="20"/>
    </row>
    <row r="66" spans="1:3">
      <c r="A66" s="21" t="s">
        <v>45</v>
      </c>
      <c r="B66" s="22"/>
      <c r="C66" s="11">
        <v>0</v>
      </c>
    </row>
    <row r="67" spans="1:3">
      <c r="A67" s="23"/>
      <c r="B67" s="23"/>
      <c r="C67" s="23"/>
    </row>
    <row r="68" spans="1:3" ht="15">
      <c r="A68" s="20" t="s">
        <v>50</v>
      </c>
      <c r="B68" s="20"/>
      <c r="C68" s="20"/>
    </row>
    <row r="69" spans="1:3">
      <c r="A69" s="24" t="s">
        <v>9</v>
      </c>
      <c r="B69" s="24"/>
      <c r="C69" s="8">
        <v>1</v>
      </c>
    </row>
    <row r="70" spans="1:3">
      <c r="A70" s="24" t="s">
        <v>10</v>
      </c>
      <c r="B70" s="24"/>
      <c r="C70" s="8">
        <v>1</v>
      </c>
    </row>
    <row r="71" spans="1:3">
      <c r="A71" s="24" t="s">
        <v>11</v>
      </c>
      <c r="B71" s="24"/>
      <c r="C71" s="8">
        <v>0</v>
      </c>
    </row>
    <row r="72" spans="1:3">
      <c r="A72" s="24" t="s">
        <v>12</v>
      </c>
      <c r="B72" s="24"/>
      <c r="C72" s="8">
        <v>364620.71</v>
      </c>
    </row>
    <row r="73" spans="1:3">
      <c r="A73" s="24" t="s">
        <v>13</v>
      </c>
      <c r="B73" s="24"/>
      <c r="C73" s="8">
        <v>569700.80000000005</v>
      </c>
    </row>
    <row r="74" spans="1:3">
      <c r="A74" s="24" t="s">
        <v>14</v>
      </c>
      <c r="B74" s="24"/>
      <c r="C74" s="8">
        <v>526.82000000000005</v>
      </c>
    </row>
    <row r="75" spans="1:3">
      <c r="A75" s="24" t="s">
        <v>51</v>
      </c>
      <c r="B75" s="24"/>
      <c r="C75" s="8">
        <v>2000</v>
      </c>
    </row>
    <row r="76" spans="1:3" s="2" customFormat="1" ht="15">
      <c r="A76" s="18" t="s">
        <v>15</v>
      </c>
      <c r="B76" s="19"/>
      <c r="C76" s="9">
        <f>SUM(C69:C75)</f>
        <v>936850.33</v>
      </c>
    </row>
    <row r="77" spans="1:3">
      <c r="A77" s="14"/>
      <c r="B77" s="14"/>
      <c r="C77" s="14"/>
    </row>
    <row r="78" spans="1:3" ht="15">
      <c r="A78" s="15" t="s">
        <v>46</v>
      </c>
      <c r="B78" s="15"/>
      <c r="C78" s="15"/>
    </row>
    <row r="79" spans="1:3">
      <c r="A79" s="16"/>
      <c r="B79" s="16"/>
      <c r="C79" s="16"/>
    </row>
    <row r="80" spans="1:3">
      <c r="A80" s="16"/>
      <c r="B80" s="16"/>
      <c r="C80" s="16"/>
    </row>
    <row r="81" spans="1:3" ht="15">
      <c r="A81" s="17" t="s">
        <v>47</v>
      </c>
      <c r="B81" s="17"/>
      <c r="C81" s="17"/>
    </row>
    <row r="82" spans="1:3">
      <c r="C82" s="13">
        <f>C32+C43+C63+C66-C76</f>
        <v>0</v>
      </c>
    </row>
  </sheetData>
  <mergeCells count="60">
    <mergeCell ref="A27:B27"/>
    <mergeCell ref="A6:C6"/>
    <mergeCell ref="A22:C22"/>
    <mergeCell ref="A24:C24"/>
    <mergeCell ref="A25:B25"/>
    <mergeCell ref="A26:B26"/>
    <mergeCell ref="A39:B39"/>
    <mergeCell ref="A28:B28"/>
    <mergeCell ref="A29:B29"/>
    <mergeCell ref="A30:B30"/>
    <mergeCell ref="A32:B32"/>
    <mergeCell ref="A33:C33"/>
    <mergeCell ref="A34:C34"/>
    <mergeCell ref="A35:B35"/>
    <mergeCell ref="A36:B36"/>
    <mergeCell ref="A37:B37"/>
    <mergeCell ref="A38:B38"/>
    <mergeCell ref="A31:B31"/>
    <mergeCell ref="A51:B51"/>
    <mergeCell ref="A40:B40"/>
    <mergeCell ref="A41:B41"/>
    <mergeCell ref="A42:B42"/>
    <mergeCell ref="A43:B43"/>
    <mergeCell ref="A44:C44"/>
    <mergeCell ref="A45:C45"/>
    <mergeCell ref="A46:B46"/>
    <mergeCell ref="A47:B47"/>
    <mergeCell ref="A48:B48"/>
    <mergeCell ref="A49:B49"/>
    <mergeCell ref="A50:B50"/>
    <mergeCell ref="A64:C64"/>
    <mergeCell ref="A52:B52"/>
    <mergeCell ref="A53:B53"/>
    <mergeCell ref="A54:B54"/>
    <mergeCell ref="A55:B55"/>
    <mergeCell ref="A56:B56"/>
    <mergeCell ref="A57:B57"/>
    <mergeCell ref="A59:B59"/>
    <mergeCell ref="A60:B60"/>
    <mergeCell ref="A61:B61"/>
    <mergeCell ref="A62:B62"/>
    <mergeCell ref="A63:B63"/>
    <mergeCell ref="A58:B58"/>
    <mergeCell ref="A76:B76"/>
    <mergeCell ref="A65:C65"/>
    <mergeCell ref="A66:B66"/>
    <mergeCell ref="A67:C67"/>
    <mergeCell ref="A68:C68"/>
    <mergeCell ref="A69:B69"/>
    <mergeCell ref="A70:B70"/>
    <mergeCell ref="A71:B71"/>
    <mergeCell ref="A72:B72"/>
    <mergeCell ref="A73:B73"/>
    <mergeCell ref="A74:B74"/>
    <mergeCell ref="A75:B75"/>
    <mergeCell ref="A77:C77"/>
    <mergeCell ref="A78:C78"/>
    <mergeCell ref="A79:C79"/>
    <mergeCell ref="A80:C80"/>
    <mergeCell ref="A81:C81"/>
  </mergeCells>
  <conditionalFormatting sqref="C1:C23 C62:C63 C41:C43 C45:C47 C65:C66 C82:C1048576 C38 C49:C51 C32:C36 C68:C74 C76">
    <cfRule type="cellIs" dxfId="19" priority="31" operator="lessThan">
      <formula>0</formula>
    </cfRule>
  </conditionalFormatting>
  <conditionalFormatting sqref="C48">
    <cfRule type="cellIs" dxfId="18" priority="30" operator="lessThan">
      <formula>0</formula>
    </cfRule>
  </conditionalFormatting>
  <conditionalFormatting sqref="C49">
    <cfRule type="cellIs" dxfId="17" priority="29" operator="lessThan">
      <formula>0</formula>
    </cfRule>
  </conditionalFormatting>
  <conditionalFormatting sqref="C52:C53">
    <cfRule type="cellIs" dxfId="16" priority="28" operator="lessThan">
      <formula>0</formula>
    </cfRule>
  </conditionalFormatting>
  <conditionalFormatting sqref="C56">
    <cfRule type="cellIs" dxfId="15" priority="26" operator="lessThan">
      <formula>0</formula>
    </cfRule>
  </conditionalFormatting>
  <conditionalFormatting sqref="C57">
    <cfRule type="cellIs" dxfId="14" priority="25" operator="lessThan">
      <formula>0</formula>
    </cfRule>
  </conditionalFormatting>
  <conditionalFormatting sqref="C60">
    <cfRule type="cellIs" dxfId="13" priority="24" operator="lessThan">
      <formula>0</formula>
    </cfRule>
  </conditionalFormatting>
  <conditionalFormatting sqref="C59">
    <cfRule type="cellIs" dxfId="12" priority="23" operator="lessThan">
      <formula>0</formula>
    </cfRule>
  </conditionalFormatting>
  <conditionalFormatting sqref="C61">
    <cfRule type="cellIs" dxfId="11" priority="22" operator="lessThan">
      <formula>0</formula>
    </cfRule>
  </conditionalFormatting>
  <conditionalFormatting sqref="C39">
    <cfRule type="cellIs" dxfId="10" priority="21" operator="lessThan">
      <formula>0</formula>
    </cfRule>
  </conditionalFormatting>
  <conditionalFormatting sqref="C54">
    <cfRule type="cellIs" dxfId="9" priority="20" operator="lessThan">
      <formula>0</formula>
    </cfRule>
  </conditionalFormatting>
  <conditionalFormatting sqref="C37">
    <cfRule type="cellIs" dxfId="8" priority="19" operator="lessThan">
      <formula>0</formula>
    </cfRule>
  </conditionalFormatting>
  <conditionalFormatting sqref="C40">
    <cfRule type="cellIs" dxfId="7" priority="18" operator="lessThan">
      <formula>0</formula>
    </cfRule>
  </conditionalFormatting>
  <conditionalFormatting sqref="C51">
    <cfRule type="cellIs" dxfId="6" priority="17" operator="lessThan">
      <formula>0</formula>
    </cfRule>
  </conditionalFormatting>
  <conditionalFormatting sqref="C58">
    <cfRule type="cellIs" dxfId="5" priority="16" operator="lessThan">
      <formula>0</formula>
    </cfRule>
  </conditionalFormatting>
  <conditionalFormatting sqref="C25:C30">
    <cfRule type="cellIs" dxfId="4" priority="4" operator="lessThan">
      <formula>0</formula>
    </cfRule>
  </conditionalFormatting>
  <conditionalFormatting sqref="C55">
    <cfRule type="cellIs" dxfId="3" priority="3" operator="lessThan">
      <formula>0</formula>
    </cfRule>
  </conditionalFormatting>
  <conditionalFormatting sqref="C31">
    <cfRule type="cellIs" dxfId="2" priority="2" operator="lessThan">
      <formula>0</formula>
    </cfRule>
  </conditionalFormatting>
  <conditionalFormatting sqref="C75">
    <cfRule type="cellIs" dxfId="1" priority="1" operator="lessThan">
      <formula>0</formula>
    </cfRule>
  </conditionalFormatting>
  <pageMargins left="0" right="0" top="0.39370078740157477" bottom="0.39370078740157477" header="0" footer="0"/>
  <pageSetup paperSize="9" scale="71" pageOrder="overThenDown" orientation="portrait" useFirstPageNumber="1" r:id="rId1"/>
  <headerFooter>
    <oddHeader>&amp;C&amp;A</oddHead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JUL-19</vt:lpstr>
      <vt:lpstr>'JUL-19'!Area_de_impressao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</dc:creator>
  <cp:lastModifiedBy>Usuario</cp:lastModifiedBy>
  <cp:lastPrinted>2022-11-10T18:10:57Z</cp:lastPrinted>
  <dcterms:created xsi:type="dcterms:W3CDTF">2021-05-04T19:01:23Z</dcterms:created>
  <dcterms:modified xsi:type="dcterms:W3CDTF">2022-11-10T18:45:05Z</dcterms:modified>
  <cp:contentStatus/>
</cp:coreProperties>
</file>