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DEZ-19" sheetId="1" r:id="rId1"/>
  </sheets>
  <definedNames>
    <definedName name="_xlnm.Print_Area" localSheetId="0">'DEZ-19'!$A$1:$C$81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C32" i="1"/>
  <c r="C76" i="1" l="1"/>
  <c r="C43" i="1" l="1"/>
  <c r="C82" i="1" l="1"/>
</calcChain>
</file>

<file path=xl/sharedStrings.xml><?xml version="1.0" encoding="utf-8"?>
<sst xmlns="http://schemas.openxmlformats.org/spreadsheetml/2006/main" count="60" uniqueCount="52">
  <si>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</si>
  <si>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</si>
  <si>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</si>
  <si>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</si>
  <si>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</si>
  <si>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</si>
  <si>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</si>
  <si>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</si>
  <si>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</si>
  <si>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</si>
  <si>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</si>
  <si>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</si>
  <si>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</si>
  <si>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</si>
  <si>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</si>
  <si>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</si>
  <si>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</si>
  <si>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</si>
  <si>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</si>
  <si>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</si>
  <si>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</si>
  <si>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</si>
  <si>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</si>
  <si>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</si>
  <si>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</si>
  <si>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</si>
  <si>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</si>
  <si>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</si>
  <si>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</si>
  <si>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</si>
  <si>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</si>
  <si>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</si>
  <si>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</si>
  <si>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</si>
  <si>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</si>
  <si>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</si>
  <si>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</si>
  <si>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</si>
  <si>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</si>
  <si>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</si>
  <si>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</si>
  <si>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</si>
  <si>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</si>
  <si>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</si>
  <si>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</si>
  <si>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</si>
  <si>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</si>
  <si>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</si>
  <si>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</si>
  <si>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r>
      <t>VIGÊNCIA DO CONTRATO DE GESTÃO/TERMO ADITIVO:</t>
    </r>
    <r>
      <rPr>
        <sz val="11"/>
        <color theme="1"/>
        <rFont val="Liberation Sans"/>
      </rPr>
      <t xml:space="preserve"> 29/06/2019 A 25/12/2019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6° TA ao TTG</t>
    </r>
  </si>
  <si>
    <t>SALDO BANCÁRIO 31/12/2019</t>
  </si>
  <si>
    <t>Fundo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</si>
</sst>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4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2"/>
  <sheetViews>
    <sheetView showGridLines="0" tabSelected="1" view="pageBreakPreview" topLeftCell="A59" zoomScale="80" zoomScaleNormal="80" zoomScaleSheetLayoutView="80" workbookViewId="0">
      <selection activeCell="A76" sqref="A76:B76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15" t="s">
        <v>0</v>
      </c>
      <c r="B6" s="15"/>
      <c r="C6" s="15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43800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16" t="s">
        <v>7</v>
      </c>
      <c r="B22" s="16"/>
      <c r="C22" s="16"/>
    </row>
    <row r="24" spans="1:7" s="2" customFormat="1" ht="15">
      <c r="A24" s="17" t="s">
        <v>8</v>
      </c>
      <c r="B24" s="18"/>
      <c r="C24" s="19"/>
    </row>
    <row r="25" spans="1:7">
      <c r="A25" s="14" t="s">
        <v>9</v>
      </c>
      <c r="B25" s="14"/>
      <c r="C25" s="8">
        <v>1</v>
      </c>
    </row>
    <row r="26" spans="1:7">
      <c r="A26" s="14" t="s">
        <v>10</v>
      </c>
      <c r="B26" s="14"/>
      <c r="C26" s="8">
        <v>3</v>
      </c>
    </row>
    <row r="27" spans="1:7">
      <c r="A27" s="14" t="s">
        <v>11</v>
      </c>
      <c r="B27" s="14"/>
      <c r="C27" s="8">
        <v>1464047.18</v>
      </c>
    </row>
    <row r="28" spans="1:7">
      <c r="A28" s="14" t="s">
        <v>12</v>
      </c>
      <c r="B28" s="14"/>
      <c r="C28" s="8">
        <v>701708.31</v>
      </c>
    </row>
    <row r="29" spans="1:7">
      <c r="A29" s="14" t="s">
        <v>13</v>
      </c>
      <c r="B29" s="14"/>
      <c r="C29" s="8">
        <v>861.16</v>
      </c>
    </row>
    <row r="30" spans="1:7">
      <c r="A30" s="14" t="s">
        <v>14</v>
      </c>
      <c r="B30" s="14"/>
      <c r="C30" s="8">
        <v>343713.74</v>
      </c>
    </row>
    <row r="31" spans="1:7">
      <c r="A31" s="14" t="s">
        <v>51</v>
      </c>
      <c r="B31" s="14"/>
      <c r="C31" s="8">
        <v>2000</v>
      </c>
    </row>
    <row r="32" spans="1:7" s="2" customFormat="1" ht="15">
      <c r="A32" s="22" t="s">
        <v>15</v>
      </c>
      <c r="B32" s="23"/>
      <c r="C32" s="9">
        <f>SUM(C25:C31)</f>
        <v>2512334.3900000006</v>
      </c>
    </row>
    <row r="33" spans="1:3">
      <c r="A33" s="24"/>
      <c r="B33" s="24"/>
      <c r="C33" s="24"/>
    </row>
    <row r="34" spans="1:3" ht="15">
      <c r="A34" s="16" t="s">
        <v>16</v>
      </c>
      <c r="B34" s="16"/>
      <c r="C34" s="16"/>
    </row>
    <row r="35" spans="1:3">
      <c r="A35" s="20" t="s">
        <v>17</v>
      </c>
      <c r="B35" s="21"/>
      <c r="C35" s="10">
        <v>219544.31</v>
      </c>
    </row>
    <row r="36" spans="1:3">
      <c r="A36" s="20" t="s">
        <v>18</v>
      </c>
      <c r="B36" s="21"/>
      <c r="C36" s="10">
        <v>0</v>
      </c>
    </row>
    <row r="37" spans="1:3">
      <c r="A37" s="20" t="s">
        <v>19</v>
      </c>
      <c r="B37" s="21"/>
      <c r="C37" s="10">
        <v>0</v>
      </c>
    </row>
    <row r="38" spans="1:3">
      <c r="A38" s="20" t="s">
        <v>20</v>
      </c>
      <c r="B38" s="21"/>
      <c r="C38" s="10">
        <v>0</v>
      </c>
    </row>
    <row r="39" spans="1:3">
      <c r="A39" s="20" t="s">
        <v>21</v>
      </c>
      <c r="B39" s="21"/>
      <c r="C39" s="10">
        <v>1261.01</v>
      </c>
    </row>
    <row r="40" spans="1:3">
      <c r="A40" s="20" t="s">
        <v>22</v>
      </c>
      <c r="B40" s="21"/>
      <c r="C40" s="10">
        <v>0</v>
      </c>
    </row>
    <row r="41" spans="1:3">
      <c r="A41" s="20" t="s">
        <v>23</v>
      </c>
      <c r="B41" s="21"/>
      <c r="C41" s="10">
        <v>0</v>
      </c>
    </row>
    <row r="42" spans="1:3">
      <c r="A42" s="20" t="s">
        <v>24</v>
      </c>
      <c r="B42" s="21"/>
      <c r="C42" s="10">
        <v>0</v>
      </c>
    </row>
    <row r="43" spans="1:3" s="2" customFormat="1" ht="15">
      <c r="A43" s="26" t="s">
        <v>25</v>
      </c>
      <c r="B43" s="27"/>
      <c r="C43" s="9">
        <f>SUM(C35:C42)</f>
        <v>220805.32</v>
      </c>
    </row>
    <row r="44" spans="1:3">
      <c r="A44" s="28"/>
      <c r="B44" s="28"/>
      <c r="C44" s="28"/>
    </row>
    <row r="45" spans="1:3" ht="15">
      <c r="A45" s="16" t="s">
        <v>26</v>
      </c>
      <c r="B45" s="16"/>
      <c r="C45" s="16"/>
    </row>
    <row r="46" spans="1:3">
      <c r="A46" s="20" t="s">
        <v>27</v>
      </c>
      <c r="B46" s="29"/>
      <c r="C46" s="11">
        <v>-719511.24</v>
      </c>
    </row>
    <row r="47" spans="1:3">
      <c r="A47" s="20" t="s">
        <v>28</v>
      </c>
      <c r="B47" s="29"/>
      <c r="C47" s="11">
        <v>-259315.63</v>
      </c>
    </row>
    <row r="48" spans="1:3">
      <c r="A48" s="20" t="s">
        <v>29</v>
      </c>
      <c r="B48" s="29"/>
      <c r="C48" s="11">
        <v>-389227.4</v>
      </c>
    </row>
    <row r="49" spans="1:3">
      <c r="A49" s="20" t="s">
        <v>30</v>
      </c>
      <c r="B49" s="29"/>
      <c r="C49" s="11">
        <v>-3107.38</v>
      </c>
    </row>
    <row r="50" spans="1:3">
      <c r="A50" s="20" t="s">
        <v>31</v>
      </c>
      <c r="B50" s="29"/>
      <c r="C50" s="11">
        <v>-41142.379999999997</v>
      </c>
    </row>
    <row r="51" spans="1:3">
      <c r="A51" s="20" t="s">
        <v>32</v>
      </c>
      <c r="B51" s="25"/>
      <c r="C51" s="11">
        <v>0</v>
      </c>
    </row>
    <row r="52" spans="1:3">
      <c r="A52" s="20" t="s">
        <v>33</v>
      </c>
      <c r="B52" s="29"/>
      <c r="C52" s="11">
        <v>-100241.47</v>
      </c>
    </row>
    <row r="53" spans="1:3">
      <c r="A53" s="20" t="s">
        <v>34</v>
      </c>
      <c r="B53" s="25"/>
      <c r="C53" s="11">
        <v>-1125.9000000000001</v>
      </c>
    </row>
    <row r="54" spans="1:3">
      <c r="A54" s="20" t="s">
        <v>35</v>
      </c>
      <c r="B54" s="29"/>
      <c r="C54" s="11">
        <v>-986.8</v>
      </c>
    </row>
    <row r="55" spans="1:3">
      <c r="A55" s="20" t="s">
        <v>36</v>
      </c>
      <c r="B55" s="29"/>
      <c r="C55" s="11">
        <v>-196650.99</v>
      </c>
    </row>
    <row r="56" spans="1:3">
      <c r="A56" s="20" t="s">
        <v>37</v>
      </c>
      <c r="B56" s="29"/>
      <c r="C56" s="11">
        <v>0</v>
      </c>
    </row>
    <row r="57" spans="1:3">
      <c r="A57" s="20" t="s">
        <v>38</v>
      </c>
      <c r="B57" s="29"/>
      <c r="C57" s="11">
        <v>-76.03</v>
      </c>
    </row>
    <row r="58" spans="1:3">
      <c r="A58" s="20" t="s">
        <v>48</v>
      </c>
      <c r="B58" s="29"/>
      <c r="C58" s="11">
        <v>-3</v>
      </c>
    </row>
    <row r="59" spans="1:3">
      <c r="A59" s="20" t="s">
        <v>39</v>
      </c>
      <c r="B59" s="29"/>
      <c r="C59" s="11">
        <v>0</v>
      </c>
    </row>
    <row r="60" spans="1:3">
      <c r="A60" s="20" t="s">
        <v>40</v>
      </c>
      <c r="B60" s="29"/>
      <c r="C60" s="11">
        <v>0</v>
      </c>
    </row>
    <row r="61" spans="1:3">
      <c r="A61" s="20" t="s">
        <v>41</v>
      </c>
      <c r="B61" s="29"/>
      <c r="C61" s="11">
        <v>0</v>
      </c>
    </row>
    <row r="62" spans="1:3">
      <c r="A62" s="20" t="s">
        <v>42</v>
      </c>
      <c r="B62" s="29"/>
      <c r="C62" s="11">
        <v>0</v>
      </c>
    </row>
    <row r="63" spans="1:3" s="2" customFormat="1" ht="15">
      <c r="A63" s="26" t="s">
        <v>43</v>
      </c>
      <c r="B63" s="31"/>
      <c r="C63" s="12">
        <f>SUM(C46:C62)</f>
        <v>-1711388.2199999997</v>
      </c>
    </row>
    <row r="64" spans="1:3">
      <c r="A64" s="30"/>
      <c r="B64" s="30"/>
      <c r="C64" s="30"/>
    </row>
    <row r="65" spans="1:3" ht="15">
      <c r="A65" s="16" t="s">
        <v>44</v>
      </c>
      <c r="B65" s="16"/>
      <c r="C65" s="16"/>
    </row>
    <row r="66" spans="1:3">
      <c r="A66" s="20" t="s">
        <v>45</v>
      </c>
      <c r="B66" s="29"/>
      <c r="C66" s="11">
        <v>0</v>
      </c>
    </row>
    <row r="67" spans="1:3">
      <c r="A67" s="30"/>
      <c r="B67" s="30"/>
      <c r="C67" s="30"/>
    </row>
    <row r="68" spans="1:3" ht="15">
      <c r="A68" s="16" t="s">
        <v>50</v>
      </c>
      <c r="B68" s="16"/>
      <c r="C68" s="16"/>
    </row>
    <row r="69" spans="1:3">
      <c r="A69" s="14" t="s">
        <v>9</v>
      </c>
      <c r="B69" s="14"/>
      <c r="C69" s="8">
        <v>1</v>
      </c>
    </row>
    <row r="70" spans="1:3">
      <c r="A70" s="14" t="s">
        <v>10</v>
      </c>
      <c r="B70" s="14"/>
      <c r="C70" s="8">
        <v>1</v>
      </c>
    </row>
    <row r="71" spans="1:3">
      <c r="A71" s="14" t="s">
        <v>11</v>
      </c>
      <c r="B71" s="14"/>
      <c r="C71" s="8">
        <v>0</v>
      </c>
    </row>
    <row r="72" spans="1:3">
      <c r="A72" s="14" t="s">
        <v>12</v>
      </c>
      <c r="B72" s="14"/>
      <c r="C72" s="8">
        <v>505673.97</v>
      </c>
    </row>
    <row r="73" spans="1:3">
      <c r="A73" s="14" t="s">
        <v>13</v>
      </c>
      <c r="B73" s="14"/>
      <c r="C73" s="8">
        <v>26569.08</v>
      </c>
    </row>
    <row r="74" spans="1:3">
      <c r="A74" s="14" t="s">
        <v>14</v>
      </c>
      <c r="B74" s="14"/>
      <c r="C74" s="8">
        <v>487506.44</v>
      </c>
    </row>
    <row r="75" spans="1:3">
      <c r="A75" s="14" t="s">
        <v>51</v>
      </c>
      <c r="B75" s="14"/>
      <c r="C75" s="8">
        <v>2000</v>
      </c>
    </row>
    <row r="76" spans="1:3" s="2" customFormat="1" ht="15">
      <c r="A76" s="22" t="s">
        <v>15</v>
      </c>
      <c r="B76" s="23"/>
      <c r="C76" s="9">
        <f>SUM(C69:C75)</f>
        <v>1021751.49</v>
      </c>
    </row>
    <row r="77" spans="1:3">
      <c r="A77" s="32"/>
      <c r="B77" s="32"/>
      <c r="C77" s="32"/>
    </row>
    <row r="78" spans="1:3" ht="15">
      <c r="A78" s="33" t="s">
        <v>46</v>
      </c>
      <c r="B78" s="33"/>
      <c r="C78" s="33"/>
    </row>
    <row r="79" spans="1:3">
      <c r="A79" s="34"/>
      <c r="B79" s="34"/>
      <c r="C79" s="34"/>
    </row>
    <row r="80" spans="1:3">
      <c r="A80" s="34"/>
      <c r="B80" s="34"/>
      <c r="C80" s="34"/>
    </row>
    <row r="81" spans="1:3" ht="15">
      <c r="A81" s="35" t="s">
        <v>47</v>
      </c>
      <c r="B81" s="35"/>
      <c r="C81" s="35"/>
    </row>
    <row r="82" spans="1:3">
      <c r="C82" s="13">
        <f>C32+C43+C63+C66-C76</f>
        <v>0</v>
      </c>
    </row>
  </sheetData>
  <mergeCells count="60">
    <mergeCell ref="A77:C77"/>
    <mergeCell ref="A78:C78"/>
    <mergeCell ref="A79:C79"/>
    <mergeCell ref="A80:C80"/>
    <mergeCell ref="A81:C81"/>
    <mergeCell ref="A76:B76"/>
    <mergeCell ref="A65:C65"/>
    <mergeCell ref="A66:B66"/>
    <mergeCell ref="A67:C67"/>
    <mergeCell ref="A68:C68"/>
    <mergeCell ref="A69:B69"/>
    <mergeCell ref="A70:B70"/>
    <mergeCell ref="A71:B71"/>
    <mergeCell ref="A72:B72"/>
    <mergeCell ref="A73:B73"/>
    <mergeCell ref="A75:B75"/>
    <mergeCell ref="A74:B74"/>
    <mergeCell ref="A64:C64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51:B51"/>
    <mergeCell ref="A40:B40"/>
    <mergeCell ref="A41:B41"/>
    <mergeCell ref="A42:B42"/>
    <mergeCell ref="A43:B43"/>
    <mergeCell ref="A44:C44"/>
    <mergeCell ref="A45:C45"/>
    <mergeCell ref="A46:B46"/>
    <mergeCell ref="A47:B47"/>
    <mergeCell ref="A48:B48"/>
    <mergeCell ref="A49:B49"/>
    <mergeCell ref="A50:B50"/>
    <mergeCell ref="A39:B39"/>
    <mergeCell ref="A28:B28"/>
    <mergeCell ref="A29:B29"/>
    <mergeCell ref="A31:B31"/>
    <mergeCell ref="A32:B32"/>
    <mergeCell ref="A33:C33"/>
    <mergeCell ref="A34:C34"/>
    <mergeCell ref="A35:B35"/>
    <mergeCell ref="A36:B36"/>
    <mergeCell ref="A37:B37"/>
    <mergeCell ref="A38:B38"/>
    <mergeCell ref="A30:B30"/>
    <mergeCell ref="A27:B27"/>
    <mergeCell ref="A6:C6"/>
    <mergeCell ref="A22:C22"/>
    <mergeCell ref="A24:C24"/>
    <mergeCell ref="A25:B25"/>
    <mergeCell ref="A26:B26"/>
  </mergeCells>
  <conditionalFormatting sqref="C1:C23 C62:C63 C41:C43 C45:C47 C65:C66 C82:C1048576 C38 C49:C51 C32:C36 C68:C73 C75:C76">
    <cfRule type="cellIs" dxfId="35" priority="37" operator="lessThan">
      <formula>0</formula>
    </cfRule>
  </conditionalFormatting>
  <conditionalFormatting sqref="C48">
    <cfRule type="cellIs" dxfId="34" priority="36" operator="lessThan">
      <formula>0</formula>
    </cfRule>
  </conditionalFormatting>
  <conditionalFormatting sqref="C49">
    <cfRule type="cellIs" dxfId="33" priority="35" operator="lessThan">
      <formula>0</formula>
    </cfRule>
  </conditionalFormatting>
  <conditionalFormatting sqref="C52:C53">
    <cfRule type="cellIs" dxfId="32" priority="34" operator="lessThan">
      <formula>0</formula>
    </cfRule>
  </conditionalFormatting>
  <conditionalFormatting sqref="C40">
    <cfRule type="cellIs" dxfId="31" priority="24" operator="lessThan">
      <formula>0</formula>
    </cfRule>
  </conditionalFormatting>
  <conditionalFormatting sqref="C56">
    <cfRule type="cellIs" dxfId="30" priority="32" operator="lessThan">
      <formula>0</formula>
    </cfRule>
  </conditionalFormatting>
  <conditionalFormatting sqref="C60">
    <cfRule type="cellIs" dxfId="29" priority="30" operator="lessThan">
      <formula>0</formula>
    </cfRule>
  </conditionalFormatting>
  <conditionalFormatting sqref="C59">
    <cfRule type="cellIs" dxfId="28" priority="29" operator="lessThan">
      <formula>0</formula>
    </cfRule>
  </conditionalFormatting>
  <conditionalFormatting sqref="C61">
    <cfRule type="cellIs" dxfId="26" priority="28" operator="lessThan">
      <formula>0</formula>
    </cfRule>
  </conditionalFormatting>
  <conditionalFormatting sqref="C39">
    <cfRule type="cellIs" dxfId="25" priority="27" operator="lessThan">
      <formula>0</formula>
    </cfRule>
  </conditionalFormatting>
  <conditionalFormatting sqref="C54">
    <cfRule type="cellIs" dxfId="24" priority="26" operator="lessThan">
      <formula>0</formula>
    </cfRule>
  </conditionalFormatting>
  <conditionalFormatting sqref="C37">
    <cfRule type="cellIs" dxfId="23" priority="25" operator="lessThan">
      <formula>0</formula>
    </cfRule>
  </conditionalFormatting>
  <conditionalFormatting sqref="C51">
    <cfRule type="cellIs" dxfId="22" priority="23" operator="lessThan">
      <formula>0</formula>
    </cfRule>
  </conditionalFormatting>
  <conditionalFormatting sqref="C58">
    <cfRule type="cellIs" dxfId="20" priority="22" operator="lessThan">
      <formula>0</formula>
    </cfRule>
  </conditionalFormatting>
  <conditionalFormatting sqref="C25:C29 C31">
    <cfRule type="cellIs" dxfId="19" priority="4" operator="lessThan">
      <formula>0</formula>
    </cfRule>
  </conditionalFormatting>
  <conditionalFormatting sqref="C57">
    <cfRule type="cellIs" dxfId="16" priority="3" operator="lessThan">
      <formula>0</formula>
    </cfRule>
  </conditionalFormatting>
  <conditionalFormatting sqref="C30">
    <cfRule type="cellIs" dxfId="15" priority="2" operator="lessThan">
      <formula>0</formula>
    </cfRule>
  </conditionalFormatting>
  <conditionalFormatting sqref="C55">
    <cfRule type="cellIs" dxfId="9" priority="9" operator="lessThan">
      <formula>0</formula>
    </cfRule>
  </conditionalFormatting>
  <conditionalFormatting sqref="C74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7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DEZ-19</vt:lpstr>
      <vt:lpstr>'DEZ-19'!Area_de_impressao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2022-11-10T18:37:25Z</cp:lastPrinted>
  <dcterms:created xsi:type="dcterms:W3CDTF">2021-05-04T19:01:23Z</dcterms:created>
  <dcterms:modified xsi:type="dcterms:W3CDTF">2022-11-10T18:40:17Z</dcterms:modified>
  <cp:contentStatus/>
</cp:coreProperties>
</file>