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sangela.candido\Downloads\"/>
    </mc:Choice>
  </mc:AlternateContent>
  <bookViews>
    <workbookView xWindow="0" yWindow="0" windowWidth="28800" windowHeight="12435"/>
  </bookViews>
  <sheets>
    <sheet name="HEMNSL" sheetId="1" r:id="rId1"/>
  </sheets>
  <definedNames>
    <definedName name="_xlnm.Print_Area" localSheetId="0">HEMNSL!$A$1:$F$138</definedName>
    <definedName name="_xlnm.Print_Titles" localSheetId="0">HEMNSL!$1:$22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B96" i="1"/>
  <c r="B73" i="1"/>
  <c r="B125" i="1"/>
  <c r="B64" i="1" l="1"/>
  <c r="B37" i="1"/>
  <c r="B103" i="1" l="1"/>
  <c r="B104" i="1" s="1"/>
  <c r="B139" i="1" l="1"/>
  <c r="C138" i="1"/>
  <c r="B131" i="1"/>
  <c r="B109" i="1"/>
</calcChain>
</file>

<file path=xl/sharedStrings.xml><?xml version="1.0" encoding="utf-8"?>
<sst xmlns="http://schemas.openxmlformats.org/spreadsheetml/2006/main" count="133" uniqueCount="101">
  <si>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</si>
  <si>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</si>
  <si>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</si>
  <si>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</si>
  <si>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</si>
  <si>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</si>
  <si>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</si>
  <si>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</si>
  <si>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</si>
  <si>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</si>
  <si>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Maternidade Nossa Senhora de Lourdes</t>
  </si>
  <si>
    <t>11.858.570/0005-67</t>
  </si>
  <si>
    <t>CONTRATO DE GESTÃO/ADITIVO N°: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</si>
  <si>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</si>
  <si>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</si>
  <si>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</si>
  <si>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</si>
  <si>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</si>
  <si>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</si>
  <si>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Em Reais</t>
  </si>
  <si>
    <t>1. SALDO BANCÁRIO ANTERIOR</t>
  </si>
  <si>
    <t>1.1 Caixa / Fundo fixo</t>
  </si>
  <si>
    <t>1.2 Banco conta movimento</t>
  </si>
  <si>
    <t xml:space="preserve">       Bradesco - Ag. 2864 C/C 9002-6</t>
  </si>
  <si>
    <t xml:space="preserve">       Bradesco - Ag. 2864 C/C 2663-8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</si>
  <si>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</si>
  <si>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</si>
  <si>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</si>
  <si>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</si>
  <si>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</si>
  <si>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</si>
  <si>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</si>
  <si>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</si>
  <si>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</si>
  <si>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</si>
  <si>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</si>
  <si>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</si>
  <si>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</si>
  <si>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</si>
  <si>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</si>
  <si>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</si>
  <si>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</si>
  <si>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</si>
  <si>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</si>
  <si>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</si>
  <si>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</si>
  <si>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</si>
  <si>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</si>
  <si>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</si>
  <si>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</si>
  <si>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</si>
  <si>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</si>
  <si>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 xml:space="preserve">           Concessionárias (Água, Luz e Telefonia)</t>
  </si>
  <si>
    <t xml:space="preserve">           Rescisões trabalhistas</t>
  </si>
  <si>
    <t xml:space="preserve">           Alugueis</t>
  </si>
  <si>
    <t xml:space="preserve">           Reembolso de despesas / Adiantamentos concedidos</t>
  </si>
  <si>
    <t xml:space="preserve">           Reembolso de rateios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</si>
  <si>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</si>
  <si>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</si>
  <si>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</si>
  <si>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</si>
  <si>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</si>
  <si>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</si>
  <si>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</si>
  <si>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</si>
  <si>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</si>
  <si>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</si>
  <si>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</si>
  <si>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</si>
  <si>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</si>
  <si>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</si>
  <si>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</si>
  <si>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</si>
  <si>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</si>
  <si>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</si>
  <si>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8.2 Glosa - não cumprimento de metas</t>
  </si>
  <si>
    <t>TOTAL DAS GLOSAS (8= 8.1 + 8.2 + 8.3)</t>
  </si>
  <si>
    <t>9. Nota Explicativa:</t>
  </si>
  <si>
    <t>Assinatura do Responsável pela Área financeira (obrigatória):</t>
  </si>
  <si>
    <t>Assinatura do Contador:</t>
  </si>
  <si>
    <t>Goiânia,</t>
  </si>
  <si>
    <t>11° Termo Aditivo ao Contrato de Gestão n° 001/2013 SES/GO</t>
  </si>
  <si>
    <t xml:space="preserve">           Recibo de Pagamento a Autônomo</t>
  </si>
  <si>
    <t>8.3 Outras (Energia)</t>
  </si>
  <si>
    <t>VIGÊNCIA DO CONTRATO DE GESTÃO/TERMO ADITIVO:</t>
  </si>
  <si>
    <t>8. INFORMAÇÕES COMPLEMENTARES - GLOSAS</t>
  </si>
  <si>
    <t>5.1.8 Outros (especificar)</t>
  </si>
  <si>
    <t xml:space="preserve">       Emprestimos entre unidades</t>
  </si>
  <si>
    <t xml:space="preserve">       Caixa Econômica Federal - Ag. 0012-4 C/C 6845-4</t>
  </si>
  <si>
    <t xml:space="preserve">       Caixa Econômica Federal - Ag. 0012-4 C/C 6847-0</t>
  </si>
  <si>
    <t xml:space="preserve">           Emprestimos entre unidades</t>
  </si>
  <si>
    <t xml:space="preserve">           Custas processuais</t>
  </si>
  <si>
    <t xml:space="preserve">       Caixa Econômica Federal - Ag. 0012-4 C/C 6846-2</t>
  </si>
  <si>
    <t>7. SALDO BANCÁRIO FINAL EM</t>
  </si>
  <si>
    <t>(1) Os recursos são mantidos em c/c e de aplicação únicas.</t>
  </si>
  <si>
    <t>8.1 Glosa - servidores cedidos</t>
  </si>
  <si>
    <t>ATÉ O MOMENTO NÃO FOI DISPONIBILIZADO PELA SES.</t>
  </si>
  <si>
    <t>Competência: MARÇO/2025</t>
  </si>
  <si>
    <t xml:space="preserve">       Desbloqueio bancário</t>
  </si>
  <si>
    <t xml:space="preserve">           Devolução de verba</t>
  </si>
  <si>
    <t>5.1.9 Bloqueio bancário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</si>
</sst>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/>
    <xf numFmtId="0" fontId="5" fillId="0" borderId="0" xfId="0" applyFo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43" fontId="3" fillId="0" borderId="0" xfId="0" applyNumberFormat="1" applyFont="1"/>
    <xf numFmtId="14" fontId="3" fillId="0" borderId="0" xfId="0" applyNumberFormat="1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43" fontId="7" fillId="0" borderId="2" xfId="1" applyFont="1" applyFill="1" applyBorder="1" applyAlignment="1">
      <alignment horizontal="center"/>
    </xf>
    <xf numFmtId="43" fontId="7" fillId="0" borderId="3" xfId="1" applyFont="1" applyFill="1" applyBorder="1" applyAlignment="1">
      <alignment horizontal="center"/>
    </xf>
    <xf numFmtId="43" fontId="7" fillId="0" borderId="4" xfId="1" applyFont="1" applyFill="1" applyBorder="1" applyAlignment="1">
      <alignment horizontal="center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3" fontId="7" fillId="0" borderId="2" xfId="1" applyFont="1" applyFill="1" applyBorder="1" applyAlignment="1">
      <alignment horizontal="center"/>
    </xf>
    <xf numFmtId="43" fontId="7" fillId="0" borderId="3" xfId="1" applyFont="1" applyFill="1" applyBorder="1" applyAlignment="1">
      <alignment horizontal="center"/>
    </xf>
    <xf numFmtId="43" fontId="7" fillId="0" borderId="4" xfId="1" applyFont="1" applyFill="1" applyBorder="1" applyAlignment="1">
      <alignment horizont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  <xf numFmtId="43" fontId="3" fillId="0" borderId="2" xfId="1" applyFont="1" applyFill="1" applyBorder="1" applyAlignment="1">
      <alignment horizontal="right"/>
    </xf>
    <xf numFmtId="43" fontId="3" fillId="0" borderId="3" xfId="1" applyFont="1" applyFill="1" applyBorder="1" applyAlignment="1">
      <alignment horizontal="right"/>
    </xf>
    <xf numFmtId="43" fontId="3" fillId="0" borderId="4" xfId="1" applyFont="1" applyFill="1" applyBorder="1" applyAlignment="1">
      <alignment horizontal="right"/>
    </xf>
    <xf numFmtId="43" fontId="8" fillId="0" borderId="2" xfId="1" applyFont="1" applyFill="1" applyBorder="1" applyAlignment="1">
      <alignment horizontal="center"/>
    </xf>
    <xf numFmtId="43" fontId="8" fillId="0" borderId="3" xfId="1" applyFont="1" applyFill="1" applyBorder="1" applyAlignment="1">
      <alignment horizontal="center"/>
    </xf>
    <xf numFmtId="43" fontId="8" fillId="0" borderId="4" xfId="1" applyFont="1" applyFill="1" applyBorder="1" applyAlignment="1">
      <alignment horizontal="center"/>
    </xf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8" fillId="0" borderId="2" xfId="1" applyFont="1" applyBorder="1" applyAlignment="1">
      <alignment horizontal="center"/>
    </xf>
    <xf numFmtId="43" fontId="8" fillId="0" borderId="3" xfId="1" applyFont="1" applyBorder="1" applyAlignment="1">
      <alignment horizontal="center"/>
    </xf>
    <xf numFmtId="43" fontId="8" fillId="0" borderId="4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29788</xdr:colOff>
      <xdr:row>0</xdr:row>
      <xdr:rowOff>123651</xdr:rowOff>
    </xdr:from>
    <xdr:to>
      <xdr:col>5</xdr:col>
      <xdr:colOff>703849</xdr:colOff>
      <xdr:row>6</xdr:row>
      <xdr:rowOff>46138</xdr:rowOff>
    </xdr:to>
    <xdr:grpSp>
      <xdr:nvGrpSpPr>
        <xdr:cNvPr id="2" name="Agrupar 7">
          <a:extLst>
            <a:ext uri="{FF2B5EF4-FFF2-40B4-BE49-F238E27FC236}">
              <a16:creationId xmlns:a16="http://schemas.microsoft.com/office/drawing/2014/main" xmlns="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925638" y="123651"/>
          <a:ext cx="2436186" cy="836887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xmlns="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xmlns="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J139"/>
  <sheetViews>
    <sheetView showGridLines="0" tabSelected="1" view="pageBreakPreview" topLeftCell="A106" zoomScaleNormal="100" zoomScaleSheetLayoutView="100" workbookViewId="0">
      <selection activeCell="B113" sqref="B113:F113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10.85546875" style="1" customWidth="1"/>
    <col min="7" max="7" width="11.140625" style="1" bestFit="1" customWidth="1"/>
    <col min="8" max="8" width="8.85546875" style="1"/>
    <col min="9" max="9" width="9.28515625" style="1" bestFit="1" customWidth="1"/>
    <col min="10" max="10" width="11.140625" style="1" bestFit="1" customWidth="1"/>
    <col min="11" max="16384" width="8.85546875" style="1"/>
  </cols>
  <sheetData>
    <row r="7" spans="1:6" ht="27" customHeight="1" x14ac:dyDescent="0.2">
      <c r="A7" s="85" t="s">
        <v>0</v>
      </c>
      <c r="B7" s="85"/>
      <c r="C7" s="85"/>
      <c r="D7" s="85"/>
      <c r="E7" s="85"/>
      <c r="F7" s="85"/>
    </row>
    <row r="8" spans="1:6" ht="21" customHeight="1" x14ac:dyDescent="0.2">
      <c r="A8" s="86" t="s">
        <v>1</v>
      </c>
      <c r="B8" s="86"/>
      <c r="C8" s="86"/>
      <c r="D8" s="86"/>
      <c r="E8" s="86"/>
      <c r="F8" s="86"/>
    </row>
    <row r="9" spans="1:6" x14ac:dyDescent="0.2">
      <c r="A9" s="2" t="s">
        <v>2</v>
      </c>
      <c r="B9" s="75" t="s">
        <v>3</v>
      </c>
      <c r="C9" s="76"/>
      <c r="D9" s="76"/>
      <c r="E9" s="76"/>
      <c r="F9" s="77"/>
    </row>
    <row r="10" spans="1:6" x14ac:dyDescent="0.2">
      <c r="A10" s="2" t="s">
        <v>4</v>
      </c>
      <c r="B10" s="75" t="s">
        <v>5</v>
      </c>
      <c r="C10" s="76"/>
      <c r="D10" s="76"/>
      <c r="E10" s="76"/>
      <c r="F10" s="77"/>
    </row>
    <row r="11" spans="1:6" ht="14.45" customHeight="1" x14ac:dyDescent="0.2">
      <c r="A11" s="2" t="s">
        <v>6</v>
      </c>
      <c r="B11" s="75" t="s">
        <v>7</v>
      </c>
      <c r="C11" s="76"/>
      <c r="D11" s="76"/>
      <c r="E11" s="76"/>
      <c r="F11" s="77"/>
    </row>
    <row r="12" spans="1:6" x14ac:dyDescent="0.2">
      <c r="A12" s="2" t="s">
        <v>4</v>
      </c>
      <c r="B12" s="75" t="s">
        <v>8</v>
      </c>
      <c r="C12" s="76"/>
      <c r="D12" s="76"/>
      <c r="E12" s="76"/>
      <c r="F12" s="77"/>
    </row>
    <row r="13" spans="1:6" x14ac:dyDescent="0.2">
      <c r="A13" s="2" t="s">
        <v>9</v>
      </c>
      <c r="B13" s="75" t="s">
        <v>10</v>
      </c>
      <c r="C13" s="76"/>
      <c r="D13" s="76"/>
      <c r="E13" s="76"/>
      <c r="F13" s="77"/>
    </row>
    <row r="14" spans="1:6" x14ac:dyDescent="0.2">
      <c r="A14" s="2" t="s">
        <v>4</v>
      </c>
      <c r="B14" s="75" t="s">
        <v>11</v>
      </c>
      <c r="C14" s="76"/>
      <c r="D14" s="76"/>
      <c r="E14" s="76"/>
      <c r="F14" s="77"/>
    </row>
    <row r="15" spans="1:6" x14ac:dyDescent="0.2">
      <c r="A15" s="2" t="s">
        <v>12</v>
      </c>
      <c r="B15" s="75" t="s">
        <v>81</v>
      </c>
      <c r="C15" s="76"/>
      <c r="D15" s="76"/>
      <c r="E15" s="76"/>
      <c r="F15" s="77"/>
    </row>
    <row r="16" spans="1:6" x14ac:dyDescent="0.2">
      <c r="A16" s="2" t="s">
        <v>84</v>
      </c>
      <c r="B16" s="3" t="s">
        <v>13</v>
      </c>
      <c r="C16" s="4">
        <v>44918</v>
      </c>
      <c r="D16" s="5" t="s">
        <v>14</v>
      </c>
      <c r="E16" s="3" t="s">
        <v>15</v>
      </c>
      <c r="F16" s="6">
        <v>45282</v>
      </c>
    </row>
    <row r="17" spans="1:10" x14ac:dyDescent="0.2">
      <c r="A17" s="7"/>
      <c r="B17" s="43"/>
      <c r="C17" s="43"/>
      <c r="D17" s="43"/>
      <c r="E17" s="43"/>
      <c r="F17" s="78"/>
      <c r="I17" s="23"/>
      <c r="J17" s="23"/>
    </row>
    <row r="18" spans="1:10" x14ac:dyDescent="0.2">
      <c r="A18" s="8" t="s">
        <v>16</v>
      </c>
      <c r="B18" s="79">
        <v>2965430.21</v>
      </c>
      <c r="C18" s="80"/>
      <c r="D18" s="80"/>
      <c r="E18" s="80"/>
      <c r="F18" s="81"/>
    </row>
    <row r="19" spans="1:10" x14ac:dyDescent="0.2">
      <c r="A19" s="9" t="s">
        <v>17</v>
      </c>
      <c r="B19" s="82">
        <v>0</v>
      </c>
      <c r="C19" s="83"/>
      <c r="D19" s="83"/>
      <c r="E19" s="83"/>
      <c r="F19" s="84"/>
    </row>
    <row r="20" spans="1:10" ht="9" customHeight="1" x14ac:dyDescent="0.2">
      <c r="A20" s="43"/>
      <c r="B20" s="43"/>
      <c r="C20" s="43"/>
      <c r="D20" s="43"/>
      <c r="E20" s="43"/>
      <c r="F20" s="43"/>
    </row>
    <row r="21" spans="1:10" s="10" customFormat="1" ht="15.75" x14ac:dyDescent="0.25">
      <c r="A21" s="70" t="s">
        <v>18</v>
      </c>
      <c r="B21" s="71"/>
      <c r="C21" s="71"/>
      <c r="D21" s="71"/>
      <c r="E21" s="71"/>
      <c r="F21" s="72"/>
    </row>
    <row r="22" spans="1:10" s="10" customFormat="1" ht="18" customHeight="1" x14ac:dyDescent="0.2">
      <c r="A22" s="2" t="s">
        <v>97</v>
      </c>
      <c r="B22" s="73" t="s">
        <v>19</v>
      </c>
      <c r="C22" s="73"/>
      <c r="D22" s="73"/>
      <c r="E22" s="73"/>
      <c r="F22" s="74"/>
    </row>
    <row r="23" spans="1:10" x14ac:dyDescent="0.2">
      <c r="A23" s="11" t="s">
        <v>20</v>
      </c>
      <c r="B23" s="12"/>
      <c r="C23" s="12"/>
      <c r="D23" s="12"/>
      <c r="E23" s="12"/>
      <c r="F23" s="13"/>
    </row>
    <row r="24" spans="1:10" x14ac:dyDescent="0.2">
      <c r="A24" s="28" t="s">
        <v>21</v>
      </c>
      <c r="B24" s="37">
        <v>1961.9</v>
      </c>
      <c r="C24" s="38"/>
      <c r="D24" s="38"/>
      <c r="E24" s="38"/>
      <c r="F24" s="39"/>
    </row>
    <row r="25" spans="1:10" x14ac:dyDescent="0.2">
      <c r="A25" s="28" t="s">
        <v>22</v>
      </c>
      <c r="B25" s="37"/>
      <c r="C25" s="38"/>
      <c r="D25" s="38"/>
      <c r="E25" s="38"/>
      <c r="F25" s="39"/>
    </row>
    <row r="26" spans="1:10" x14ac:dyDescent="0.2">
      <c r="A26" s="28" t="s">
        <v>23</v>
      </c>
      <c r="B26" s="37">
        <v>0</v>
      </c>
      <c r="C26" s="38"/>
      <c r="D26" s="38"/>
      <c r="E26" s="38"/>
      <c r="F26" s="39"/>
    </row>
    <row r="27" spans="1:10" x14ac:dyDescent="0.2">
      <c r="A27" s="28" t="s">
        <v>24</v>
      </c>
      <c r="B27" s="37">
        <v>0</v>
      </c>
      <c r="C27" s="38"/>
      <c r="D27" s="38"/>
      <c r="E27" s="38"/>
      <c r="F27" s="39"/>
    </row>
    <row r="28" spans="1:10" x14ac:dyDescent="0.2">
      <c r="A28" s="28" t="s">
        <v>88</v>
      </c>
      <c r="B28" s="37">
        <v>2483449.21</v>
      </c>
      <c r="C28" s="38"/>
      <c r="D28" s="38"/>
      <c r="E28" s="38"/>
      <c r="F28" s="39"/>
      <c r="J28" s="22"/>
    </row>
    <row r="29" spans="1:10" x14ac:dyDescent="0.2">
      <c r="A29" s="28" t="s">
        <v>89</v>
      </c>
      <c r="B29" s="37">
        <v>0</v>
      </c>
      <c r="C29" s="38"/>
      <c r="D29" s="38"/>
      <c r="E29" s="38"/>
      <c r="F29" s="39"/>
      <c r="J29" s="22"/>
    </row>
    <row r="30" spans="1:10" x14ac:dyDescent="0.2">
      <c r="A30" s="28" t="s">
        <v>92</v>
      </c>
      <c r="B30" s="37">
        <v>0</v>
      </c>
      <c r="C30" s="38"/>
      <c r="D30" s="38"/>
      <c r="E30" s="38"/>
      <c r="F30" s="39"/>
      <c r="J30" s="22"/>
    </row>
    <row r="31" spans="1:10" x14ac:dyDescent="0.2">
      <c r="A31" s="28" t="s">
        <v>25</v>
      </c>
      <c r="B31" s="37"/>
      <c r="C31" s="38"/>
      <c r="D31" s="38"/>
      <c r="E31" s="38"/>
      <c r="F31" s="39"/>
      <c r="J31" s="22"/>
    </row>
    <row r="32" spans="1:10" x14ac:dyDescent="0.2">
      <c r="A32" s="28" t="s">
        <v>23</v>
      </c>
      <c r="B32" s="37">
        <v>0</v>
      </c>
      <c r="C32" s="38"/>
      <c r="D32" s="38"/>
      <c r="E32" s="38"/>
      <c r="F32" s="39"/>
    </row>
    <row r="33" spans="1:10" x14ac:dyDescent="0.2">
      <c r="A33" s="28" t="s">
        <v>24</v>
      </c>
      <c r="B33" s="37">
        <v>0</v>
      </c>
      <c r="C33" s="38"/>
      <c r="D33" s="38"/>
      <c r="E33" s="38"/>
      <c r="F33" s="39"/>
      <c r="J33" s="22"/>
    </row>
    <row r="34" spans="1:10" x14ac:dyDescent="0.2">
      <c r="A34" s="28" t="s">
        <v>88</v>
      </c>
      <c r="B34" s="37">
        <v>32670.799999999999</v>
      </c>
      <c r="C34" s="38"/>
      <c r="D34" s="38"/>
      <c r="E34" s="38"/>
      <c r="F34" s="39"/>
      <c r="J34" s="22"/>
    </row>
    <row r="35" spans="1:10" x14ac:dyDescent="0.2">
      <c r="A35" s="28" t="s">
        <v>89</v>
      </c>
      <c r="B35" s="37">
        <v>32710.02</v>
      </c>
      <c r="C35" s="38"/>
      <c r="D35" s="38"/>
      <c r="E35" s="38"/>
      <c r="F35" s="39"/>
      <c r="J35" s="22"/>
    </row>
    <row r="36" spans="1:10" x14ac:dyDescent="0.2">
      <c r="A36" s="28" t="s">
        <v>92</v>
      </c>
      <c r="B36" s="37">
        <v>2218.13</v>
      </c>
      <c r="C36" s="38"/>
      <c r="D36" s="38"/>
      <c r="E36" s="38"/>
      <c r="F36" s="39"/>
      <c r="J36" s="22"/>
    </row>
    <row r="37" spans="1:10" s="10" customFormat="1" ht="14.45" customHeight="1" x14ac:dyDescent="0.2">
      <c r="A37" s="14" t="s">
        <v>26</v>
      </c>
      <c r="B37" s="40">
        <f>SUM(B24:F36)</f>
        <v>2553010.0599999996</v>
      </c>
      <c r="C37" s="41"/>
      <c r="D37" s="41"/>
      <c r="E37" s="41"/>
      <c r="F37" s="42"/>
    </row>
    <row r="38" spans="1:10" ht="9" customHeight="1" x14ac:dyDescent="0.2">
      <c r="A38" s="43"/>
      <c r="B38" s="43"/>
      <c r="C38" s="43"/>
      <c r="D38" s="43"/>
      <c r="E38" s="43"/>
      <c r="F38" s="43"/>
    </row>
    <row r="39" spans="1:10" s="10" customFormat="1" x14ac:dyDescent="0.2">
      <c r="A39" s="15" t="s">
        <v>27</v>
      </c>
      <c r="B39" s="44"/>
      <c r="C39" s="45"/>
      <c r="D39" s="45"/>
      <c r="E39" s="45"/>
      <c r="F39" s="46"/>
    </row>
    <row r="40" spans="1:10" x14ac:dyDescent="0.2">
      <c r="A40" s="29" t="s">
        <v>28</v>
      </c>
      <c r="B40" s="37">
        <v>93195.520000000004</v>
      </c>
      <c r="C40" s="38"/>
      <c r="D40" s="38"/>
      <c r="E40" s="38"/>
      <c r="F40" s="39"/>
      <c r="J40" s="22"/>
    </row>
    <row r="41" spans="1:10" x14ac:dyDescent="0.2">
      <c r="A41" s="29" t="s">
        <v>29</v>
      </c>
      <c r="B41" s="37">
        <v>32644.21</v>
      </c>
      <c r="C41" s="38"/>
      <c r="D41" s="38"/>
      <c r="E41" s="38"/>
      <c r="F41" s="39"/>
    </row>
    <row r="42" spans="1:10" ht="14.25" x14ac:dyDescent="0.2">
      <c r="A42" s="7" t="s">
        <v>30</v>
      </c>
      <c r="B42" s="61"/>
      <c r="C42" s="62"/>
      <c r="D42" s="62"/>
      <c r="E42" s="62"/>
      <c r="F42" s="63"/>
    </row>
    <row r="43" spans="1:10" x14ac:dyDescent="0.2">
      <c r="A43" s="7" t="s">
        <v>23</v>
      </c>
      <c r="B43" s="37">
        <v>0</v>
      </c>
      <c r="C43" s="38"/>
      <c r="D43" s="38"/>
      <c r="E43" s="38"/>
      <c r="F43" s="39"/>
    </row>
    <row r="44" spans="1:10" x14ac:dyDescent="0.2">
      <c r="A44" s="7" t="s">
        <v>24</v>
      </c>
      <c r="B44" s="37">
        <v>0</v>
      </c>
      <c r="C44" s="38"/>
      <c r="D44" s="38"/>
      <c r="E44" s="38"/>
      <c r="F44" s="39"/>
    </row>
    <row r="45" spans="1:10" x14ac:dyDescent="0.2">
      <c r="A45" s="27" t="s">
        <v>88</v>
      </c>
      <c r="B45" s="37">
        <v>253.18</v>
      </c>
      <c r="C45" s="38"/>
      <c r="D45" s="38"/>
      <c r="E45" s="38"/>
      <c r="F45" s="39"/>
      <c r="G45" s="22"/>
    </row>
    <row r="46" spans="1:10" x14ac:dyDescent="0.2">
      <c r="A46" s="26" t="s">
        <v>89</v>
      </c>
      <c r="B46" s="37">
        <v>278.31</v>
      </c>
      <c r="C46" s="38"/>
      <c r="D46" s="38"/>
      <c r="E46" s="38"/>
      <c r="F46" s="39"/>
      <c r="G46" s="22"/>
    </row>
    <row r="47" spans="1:10" x14ac:dyDescent="0.2">
      <c r="A47" s="26" t="s">
        <v>92</v>
      </c>
      <c r="B47" s="37">
        <v>18.87</v>
      </c>
      <c r="C47" s="38"/>
      <c r="D47" s="38"/>
      <c r="E47" s="38"/>
      <c r="F47" s="39"/>
      <c r="G47" s="22"/>
    </row>
    <row r="48" spans="1:10" x14ac:dyDescent="0.2">
      <c r="A48" s="7" t="s">
        <v>31</v>
      </c>
      <c r="B48" s="61">
        <v>0</v>
      </c>
      <c r="C48" s="62"/>
      <c r="D48" s="62"/>
      <c r="E48" s="62"/>
      <c r="F48" s="63"/>
    </row>
    <row r="49" spans="1:10" x14ac:dyDescent="0.2">
      <c r="A49" s="7" t="s">
        <v>32</v>
      </c>
      <c r="B49" s="37">
        <v>5099.5200000000004</v>
      </c>
      <c r="C49" s="38"/>
      <c r="D49" s="38"/>
      <c r="E49" s="38"/>
      <c r="F49" s="39"/>
      <c r="J49" s="22"/>
    </row>
    <row r="50" spans="1:10" x14ac:dyDescent="0.2">
      <c r="A50" s="7" t="s">
        <v>33</v>
      </c>
      <c r="B50" s="37">
        <v>28766.7</v>
      </c>
      <c r="C50" s="38"/>
      <c r="D50" s="38"/>
      <c r="E50" s="38"/>
      <c r="F50" s="39"/>
      <c r="G50" s="22"/>
    </row>
    <row r="51" spans="1:10" x14ac:dyDescent="0.2">
      <c r="A51" s="30" t="s">
        <v>98</v>
      </c>
      <c r="B51" s="31"/>
      <c r="C51" s="32"/>
      <c r="D51" s="32"/>
      <c r="E51" s="32"/>
      <c r="F51" s="33">
        <v>5084.5</v>
      </c>
      <c r="G51" s="22"/>
    </row>
    <row r="52" spans="1:10" x14ac:dyDescent="0.2">
      <c r="A52" s="7" t="s">
        <v>34</v>
      </c>
      <c r="B52" s="37"/>
      <c r="C52" s="38"/>
      <c r="D52" s="38"/>
      <c r="E52" s="38"/>
      <c r="F52" s="39"/>
    </row>
    <row r="53" spans="1:10" x14ac:dyDescent="0.2">
      <c r="A53" s="7" t="s">
        <v>35</v>
      </c>
      <c r="B53" s="37"/>
      <c r="C53" s="38"/>
      <c r="D53" s="38"/>
      <c r="E53" s="38"/>
      <c r="F53" s="39"/>
    </row>
    <row r="54" spans="1:10" ht="13.5" customHeight="1" x14ac:dyDescent="0.2">
      <c r="A54" s="26" t="s">
        <v>87</v>
      </c>
      <c r="B54" s="37"/>
      <c r="C54" s="38"/>
      <c r="D54" s="38"/>
      <c r="E54" s="38"/>
      <c r="F54" s="39"/>
    </row>
    <row r="55" spans="1:10" s="10" customFormat="1" ht="14.45" customHeight="1" x14ac:dyDescent="0.2">
      <c r="A55" s="14" t="s">
        <v>36</v>
      </c>
      <c r="B55" s="40">
        <f>SUM(B40:F54)</f>
        <v>165340.81</v>
      </c>
      <c r="C55" s="41"/>
      <c r="D55" s="41"/>
      <c r="E55" s="41"/>
      <c r="F55" s="42"/>
    </row>
    <row r="56" spans="1:10" ht="9" customHeight="1" x14ac:dyDescent="0.2">
      <c r="A56" s="43"/>
      <c r="B56" s="43"/>
      <c r="C56" s="43"/>
      <c r="D56" s="43"/>
      <c r="E56" s="43"/>
      <c r="F56" s="43"/>
    </row>
    <row r="57" spans="1:10" s="10" customFormat="1" x14ac:dyDescent="0.2">
      <c r="A57" s="15" t="s">
        <v>37</v>
      </c>
      <c r="B57" s="44"/>
      <c r="C57" s="45"/>
      <c r="D57" s="45"/>
      <c r="E57" s="45"/>
      <c r="F57" s="46"/>
    </row>
    <row r="58" spans="1:10" ht="14.25" x14ac:dyDescent="0.2">
      <c r="A58" s="7" t="s">
        <v>38</v>
      </c>
      <c r="B58" s="61">
        <v>0</v>
      </c>
      <c r="C58" s="62"/>
      <c r="D58" s="62"/>
      <c r="E58" s="62"/>
      <c r="F58" s="63"/>
    </row>
    <row r="59" spans="1:10" x14ac:dyDescent="0.2">
      <c r="A59" s="7" t="s">
        <v>23</v>
      </c>
      <c r="B59" s="37"/>
      <c r="C59" s="38"/>
      <c r="D59" s="38"/>
      <c r="E59" s="38"/>
      <c r="F59" s="39"/>
    </row>
    <row r="60" spans="1:10" x14ac:dyDescent="0.2">
      <c r="A60" s="7" t="s">
        <v>24</v>
      </c>
      <c r="B60" s="37"/>
      <c r="C60" s="38"/>
      <c r="D60" s="38"/>
      <c r="E60" s="38"/>
      <c r="F60" s="39"/>
    </row>
    <row r="61" spans="1:10" ht="12.75" customHeight="1" x14ac:dyDescent="0.2">
      <c r="A61" s="26" t="s">
        <v>88</v>
      </c>
      <c r="B61" s="37">
        <v>32584.43</v>
      </c>
      <c r="C61" s="38"/>
      <c r="D61" s="38"/>
      <c r="E61" s="38"/>
      <c r="F61" s="39"/>
    </row>
    <row r="62" spans="1:10" ht="12.75" customHeight="1" x14ac:dyDescent="0.2">
      <c r="A62" s="26" t="s">
        <v>89</v>
      </c>
      <c r="B62" s="37">
        <v>0</v>
      </c>
      <c r="C62" s="38"/>
      <c r="D62" s="38"/>
      <c r="E62" s="38"/>
      <c r="F62" s="39"/>
    </row>
    <row r="63" spans="1:10" ht="12.75" customHeight="1" x14ac:dyDescent="0.2">
      <c r="A63" s="26" t="s">
        <v>92</v>
      </c>
      <c r="B63" s="37"/>
      <c r="C63" s="38"/>
      <c r="D63" s="38"/>
      <c r="E63" s="38"/>
      <c r="F63" s="39"/>
    </row>
    <row r="64" spans="1:10" s="10" customFormat="1" ht="14.45" customHeight="1" x14ac:dyDescent="0.2">
      <c r="A64" s="14" t="s">
        <v>39</v>
      </c>
      <c r="B64" s="40">
        <f>SUM(B58:F63)</f>
        <v>32584.43</v>
      </c>
      <c r="C64" s="41"/>
      <c r="D64" s="41"/>
      <c r="E64" s="41"/>
      <c r="F64" s="42"/>
    </row>
    <row r="65" spans="1:6" ht="9" customHeight="1" x14ac:dyDescent="0.2">
      <c r="A65" s="43"/>
      <c r="B65" s="43"/>
      <c r="C65" s="43"/>
      <c r="D65" s="43"/>
      <c r="E65" s="43"/>
      <c r="F65" s="43"/>
    </row>
    <row r="66" spans="1:6" s="10" customFormat="1" x14ac:dyDescent="0.2">
      <c r="A66" s="15" t="s">
        <v>40</v>
      </c>
      <c r="B66" s="44"/>
      <c r="C66" s="45"/>
      <c r="D66" s="45"/>
      <c r="E66" s="45"/>
      <c r="F66" s="46"/>
    </row>
    <row r="67" spans="1:6" ht="14.25" x14ac:dyDescent="0.2">
      <c r="A67" s="7" t="s">
        <v>41</v>
      </c>
      <c r="B67" s="67"/>
      <c r="C67" s="68"/>
      <c r="D67" s="68"/>
      <c r="E67" s="68"/>
      <c r="F67" s="69"/>
    </row>
    <row r="68" spans="1:6" x14ac:dyDescent="0.2">
      <c r="A68" s="7" t="s">
        <v>23</v>
      </c>
      <c r="B68" s="47"/>
      <c r="C68" s="48"/>
      <c r="D68" s="48"/>
      <c r="E68" s="48"/>
      <c r="F68" s="49"/>
    </row>
    <row r="69" spans="1:6" x14ac:dyDescent="0.2">
      <c r="A69" s="7" t="s">
        <v>24</v>
      </c>
      <c r="B69" s="47"/>
      <c r="C69" s="48"/>
      <c r="D69" s="48"/>
      <c r="E69" s="48"/>
      <c r="F69" s="49"/>
    </row>
    <row r="70" spans="1:6" x14ac:dyDescent="0.2">
      <c r="A70" s="26" t="s">
        <v>88</v>
      </c>
      <c r="B70" s="47">
        <v>0</v>
      </c>
      <c r="C70" s="48"/>
      <c r="D70" s="48"/>
      <c r="E70" s="48"/>
      <c r="F70" s="49"/>
    </row>
    <row r="71" spans="1:6" x14ac:dyDescent="0.2">
      <c r="A71" s="26" t="s">
        <v>89</v>
      </c>
      <c r="B71" s="47">
        <v>0</v>
      </c>
      <c r="C71" s="48"/>
      <c r="D71" s="48"/>
      <c r="E71" s="48"/>
      <c r="F71" s="49"/>
    </row>
    <row r="72" spans="1:6" ht="12.75" customHeight="1" x14ac:dyDescent="0.2">
      <c r="A72" s="26" t="s">
        <v>92</v>
      </c>
      <c r="B72" s="47">
        <v>0</v>
      </c>
      <c r="C72" s="48"/>
      <c r="D72" s="48"/>
      <c r="E72" s="48"/>
      <c r="F72" s="49"/>
    </row>
    <row r="73" spans="1:6" s="10" customFormat="1" ht="14.45" customHeight="1" x14ac:dyDescent="0.2">
      <c r="A73" s="14" t="s">
        <v>42</v>
      </c>
      <c r="B73" s="64">
        <f>SUM(B67:F72)</f>
        <v>0</v>
      </c>
      <c r="C73" s="65"/>
      <c r="D73" s="65"/>
      <c r="E73" s="65"/>
      <c r="F73" s="66"/>
    </row>
    <row r="74" spans="1:6" ht="9" customHeight="1" x14ac:dyDescent="0.2">
      <c r="A74" s="43"/>
      <c r="B74" s="43"/>
      <c r="C74" s="43"/>
      <c r="D74" s="43"/>
      <c r="E74" s="43"/>
      <c r="F74" s="43"/>
    </row>
    <row r="75" spans="1:6" s="10" customFormat="1" x14ac:dyDescent="0.2">
      <c r="A75" s="15" t="s">
        <v>43</v>
      </c>
      <c r="B75" s="44"/>
      <c r="C75" s="45"/>
      <c r="D75" s="45"/>
      <c r="E75" s="45"/>
      <c r="F75" s="46"/>
    </row>
    <row r="76" spans="1:6" s="10" customFormat="1" x14ac:dyDescent="0.2">
      <c r="A76" s="15" t="s">
        <v>44</v>
      </c>
      <c r="B76" s="44"/>
      <c r="C76" s="45"/>
      <c r="D76" s="45"/>
      <c r="E76" s="45"/>
      <c r="F76" s="46"/>
    </row>
    <row r="77" spans="1:6" x14ac:dyDescent="0.2">
      <c r="A77" s="7" t="s">
        <v>45</v>
      </c>
      <c r="B77" s="47">
        <v>827529.93</v>
      </c>
      <c r="C77" s="48"/>
      <c r="D77" s="48"/>
      <c r="E77" s="48"/>
      <c r="F77" s="49"/>
    </row>
    <row r="78" spans="1:6" x14ac:dyDescent="0.2">
      <c r="A78" s="7" t="s">
        <v>46</v>
      </c>
      <c r="B78" s="47">
        <v>1217420.43</v>
      </c>
      <c r="C78" s="48"/>
      <c r="D78" s="48"/>
      <c r="E78" s="48"/>
      <c r="F78" s="49"/>
    </row>
    <row r="79" spans="1:6" x14ac:dyDescent="0.2">
      <c r="A79" s="7" t="s">
        <v>47</v>
      </c>
      <c r="B79" s="47">
        <v>22580.12</v>
      </c>
      <c r="C79" s="48"/>
      <c r="D79" s="48"/>
      <c r="E79" s="48"/>
      <c r="F79" s="49"/>
    </row>
    <row r="80" spans="1:6" x14ac:dyDescent="0.2">
      <c r="A80" s="7" t="s">
        <v>48</v>
      </c>
      <c r="B80" s="47">
        <v>38817.57</v>
      </c>
      <c r="C80" s="48"/>
      <c r="D80" s="48"/>
      <c r="E80" s="48"/>
      <c r="F80" s="49"/>
    </row>
    <row r="81" spans="1:7" x14ac:dyDescent="0.2">
      <c r="A81" s="7" t="s">
        <v>49</v>
      </c>
      <c r="B81" s="47">
        <v>19155.27</v>
      </c>
      <c r="C81" s="48"/>
      <c r="D81" s="48"/>
      <c r="E81" s="48"/>
      <c r="F81" s="49"/>
    </row>
    <row r="82" spans="1:7" x14ac:dyDescent="0.2">
      <c r="A82" s="7" t="s">
        <v>50</v>
      </c>
      <c r="B82" s="47">
        <v>77097.19</v>
      </c>
      <c r="C82" s="48"/>
      <c r="D82" s="48"/>
      <c r="E82" s="48"/>
      <c r="F82" s="49"/>
    </row>
    <row r="83" spans="1:7" ht="27.6" customHeight="1" x14ac:dyDescent="0.2">
      <c r="A83" s="16" t="s">
        <v>51</v>
      </c>
      <c r="B83" s="47"/>
      <c r="C83" s="48"/>
      <c r="D83" s="48"/>
      <c r="E83" s="48"/>
      <c r="F83" s="49"/>
      <c r="G83" s="22"/>
    </row>
    <row r="84" spans="1:7" x14ac:dyDescent="0.2">
      <c r="A84" s="7" t="s">
        <v>86</v>
      </c>
      <c r="B84" s="47"/>
      <c r="C84" s="48"/>
      <c r="D84" s="48"/>
      <c r="E84" s="48"/>
      <c r="F84" s="49"/>
    </row>
    <row r="85" spans="1:7" x14ac:dyDescent="0.2">
      <c r="A85" s="7" t="s">
        <v>52</v>
      </c>
      <c r="B85" s="47">
        <v>10155.83</v>
      </c>
      <c r="C85" s="48"/>
      <c r="D85" s="48"/>
      <c r="E85" s="48"/>
      <c r="F85" s="49"/>
    </row>
    <row r="86" spans="1:7" x14ac:dyDescent="0.2">
      <c r="A86" s="7" t="s">
        <v>53</v>
      </c>
      <c r="B86" s="47">
        <v>21386.41</v>
      </c>
      <c r="C86" s="48"/>
      <c r="D86" s="48"/>
      <c r="E86" s="48"/>
      <c r="F86" s="49"/>
    </row>
    <row r="87" spans="1:7" x14ac:dyDescent="0.2">
      <c r="A87" s="7" t="s">
        <v>54</v>
      </c>
      <c r="B87" s="47">
        <v>1956.81</v>
      </c>
      <c r="C87" s="48"/>
      <c r="D87" s="48"/>
      <c r="E87" s="48"/>
      <c r="F87" s="49"/>
    </row>
    <row r="88" spans="1:7" x14ac:dyDescent="0.2">
      <c r="A88" s="7" t="s">
        <v>55</v>
      </c>
      <c r="B88" s="47">
        <v>4059.52</v>
      </c>
      <c r="C88" s="48"/>
      <c r="D88" s="48"/>
      <c r="E88" s="48"/>
      <c r="F88" s="49"/>
    </row>
    <row r="89" spans="1:7" x14ac:dyDescent="0.2">
      <c r="A89" s="7" t="s">
        <v>56</v>
      </c>
      <c r="B89" s="47">
        <v>323922.02</v>
      </c>
      <c r="C89" s="48"/>
      <c r="D89" s="48"/>
      <c r="E89" s="48"/>
      <c r="F89" s="49"/>
    </row>
    <row r="90" spans="1:7" ht="12.75" customHeight="1" x14ac:dyDescent="0.2">
      <c r="A90" s="25" t="s">
        <v>82</v>
      </c>
      <c r="B90" s="47"/>
      <c r="C90" s="48"/>
      <c r="D90" s="48"/>
      <c r="E90" s="48"/>
      <c r="F90" s="49"/>
    </row>
    <row r="91" spans="1:7" x14ac:dyDescent="0.2">
      <c r="A91" s="24" t="s">
        <v>57</v>
      </c>
      <c r="B91" s="47"/>
      <c r="C91" s="48"/>
      <c r="D91" s="48"/>
      <c r="E91" s="48"/>
      <c r="F91" s="49"/>
    </row>
    <row r="92" spans="1:7" x14ac:dyDescent="0.2">
      <c r="A92" s="7" t="s">
        <v>91</v>
      </c>
      <c r="B92" s="47">
        <v>80.650000000000006</v>
      </c>
      <c r="C92" s="48"/>
      <c r="D92" s="48"/>
      <c r="E92" s="48"/>
      <c r="F92" s="49"/>
    </row>
    <row r="93" spans="1:7" x14ac:dyDescent="0.2">
      <c r="A93" s="26" t="s">
        <v>90</v>
      </c>
      <c r="B93" s="47"/>
      <c r="C93" s="48"/>
      <c r="D93" s="48"/>
      <c r="E93" s="48"/>
      <c r="F93" s="49"/>
    </row>
    <row r="94" spans="1:7" x14ac:dyDescent="0.2">
      <c r="A94" s="30" t="s">
        <v>99</v>
      </c>
      <c r="B94" s="34"/>
      <c r="C94" s="35"/>
      <c r="D94" s="35"/>
      <c r="E94" s="35"/>
      <c r="F94" s="36">
        <v>5084.5</v>
      </c>
    </row>
    <row r="95" spans="1:7" x14ac:dyDescent="0.2">
      <c r="A95" s="30" t="s">
        <v>100</v>
      </c>
      <c r="B95" s="34"/>
      <c r="C95" s="35"/>
      <c r="D95" s="35"/>
      <c r="E95" s="35"/>
      <c r="F95" s="36">
        <v>5084.5</v>
      </c>
    </row>
    <row r="96" spans="1:7" s="10" customFormat="1" ht="14.45" customHeight="1" x14ac:dyDescent="0.2">
      <c r="A96" s="14" t="s">
        <v>58</v>
      </c>
      <c r="B96" s="64">
        <f>SUM(B75:F95)</f>
        <v>2574330.75</v>
      </c>
      <c r="C96" s="65"/>
      <c r="D96" s="65"/>
      <c r="E96" s="65"/>
      <c r="F96" s="66"/>
    </row>
    <row r="97" spans="1:6" ht="9" customHeight="1" x14ac:dyDescent="0.2">
      <c r="A97" s="43"/>
      <c r="B97" s="43"/>
      <c r="C97" s="43"/>
      <c r="D97" s="43"/>
      <c r="E97" s="43"/>
      <c r="F97" s="43"/>
    </row>
    <row r="98" spans="1:6" s="10" customFormat="1" x14ac:dyDescent="0.2">
      <c r="A98" s="15" t="s">
        <v>59</v>
      </c>
      <c r="B98" s="44"/>
      <c r="C98" s="45"/>
      <c r="D98" s="45"/>
      <c r="E98" s="45"/>
      <c r="F98" s="46"/>
    </row>
    <row r="99" spans="1:6" x14ac:dyDescent="0.2">
      <c r="A99" s="7" t="s">
        <v>60</v>
      </c>
      <c r="B99" s="47">
        <v>82400</v>
      </c>
      <c r="C99" s="48"/>
      <c r="D99" s="48"/>
      <c r="E99" s="48"/>
      <c r="F99" s="49"/>
    </row>
    <row r="100" spans="1:6" x14ac:dyDescent="0.2">
      <c r="A100" s="7" t="s">
        <v>61</v>
      </c>
      <c r="B100" s="47">
        <v>0</v>
      </c>
      <c r="C100" s="48"/>
      <c r="D100" s="48"/>
      <c r="E100" s="48"/>
      <c r="F100" s="49"/>
    </row>
    <row r="101" spans="1:6" x14ac:dyDescent="0.2">
      <c r="A101" s="7" t="s">
        <v>62</v>
      </c>
      <c r="B101" s="47">
        <v>0</v>
      </c>
      <c r="C101" s="48"/>
      <c r="D101" s="48"/>
      <c r="E101" s="48"/>
      <c r="F101" s="49"/>
    </row>
    <row r="102" spans="1:6" x14ac:dyDescent="0.2">
      <c r="A102" s="7" t="s">
        <v>63</v>
      </c>
      <c r="B102" s="47">
        <v>0</v>
      </c>
      <c r="C102" s="48"/>
      <c r="D102" s="48"/>
      <c r="E102" s="48"/>
      <c r="F102" s="49"/>
    </row>
    <row r="103" spans="1:6" s="10" customFormat="1" ht="14.45" customHeight="1" x14ac:dyDescent="0.2">
      <c r="A103" s="14" t="s">
        <v>64</v>
      </c>
      <c r="B103" s="47">
        <f>SUM(B99:F102)</f>
        <v>82400</v>
      </c>
      <c r="C103" s="48"/>
      <c r="D103" s="48"/>
      <c r="E103" s="48"/>
      <c r="F103" s="49"/>
    </row>
    <row r="104" spans="1:6" s="10" customFormat="1" ht="14.45" customHeight="1" x14ac:dyDescent="0.2">
      <c r="A104" s="14" t="s">
        <v>65</v>
      </c>
      <c r="B104" s="58">
        <f>B96+B103</f>
        <v>2656730.75</v>
      </c>
      <c r="C104" s="59"/>
      <c r="D104" s="59"/>
      <c r="E104" s="59"/>
      <c r="F104" s="60"/>
    </row>
    <row r="105" spans="1:6" ht="9" customHeight="1" x14ac:dyDescent="0.2">
      <c r="A105" s="17"/>
      <c r="B105" s="43"/>
      <c r="C105" s="43"/>
      <c r="D105" s="43"/>
      <c r="E105" s="43"/>
      <c r="F105" s="43"/>
    </row>
    <row r="106" spans="1:6" s="10" customFormat="1" x14ac:dyDescent="0.2">
      <c r="A106" s="15" t="s">
        <v>66</v>
      </c>
      <c r="B106" s="44"/>
      <c r="C106" s="45"/>
      <c r="D106" s="45"/>
      <c r="E106" s="45"/>
      <c r="F106" s="46"/>
    </row>
    <row r="107" spans="1:6" x14ac:dyDescent="0.2">
      <c r="A107" s="7" t="s">
        <v>67</v>
      </c>
      <c r="B107" s="61">
        <v>0</v>
      </c>
      <c r="C107" s="62"/>
      <c r="D107" s="62"/>
      <c r="E107" s="62"/>
      <c r="F107" s="63"/>
    </row>
    <row r="108" spans="1:6" x14ac:dyDescent="0.2">
      <c r="A108" s="7" t="s">
        <v>68</v>
      </c>
      <c r="B108" s="61">
        <v>0</v>
      </c>
      <c r="C108" s="62"/>
      <c r="D108" s="62"/>
      <c r="E108" s="62"/>
      <c r="F108" s="63"/>
    </row>
    <row r="109" spans="1:6" s="10" customFormat="1" ht="14.45" customHeight="1" x14ac:dyDescent="0.2">
      <c r="A109" s="14" t="s">
        <v>69</v>
      </c>
      <c r="B109" s="40">
        <f>SUM(B107:F108)</f>
        <v>0</v>
      </c>
      <c r="C109" s="41"/>
      <c r="D109" s="41"/>
      <c r="E109" s="41"/>
      <c r="F109" s="42"/>
    </row>
    <row r="110" spans="1:6" ht="9" customHeight="1" x14ac:dyDescent="0.2">
      <c r="A110" s="17"/>
      <c r="B110" s="43"/>
      <c r="C110" s="43"/>
      <c r="D110" s="43"/>
      <c r="E110" s="43"/>
      <c r="F110" s="43"/>
    </row>
    <row r="111" spans="1:6" s="10" customFormat="1" x14ac:dyDescent="0.2">
      <c r="A111" s="15" t="s">
        <v>93</v>
      </c>
      <c r="B111" s="44"/>
      <c r="C111" s="45"/>
      <c r="D111" s="45"/>
      <c r="E111" s="45"/>
      <c r="F111" s="46"/>
    </row>
    <row r="112" spans="1:6" x14ac:dyDescent="0.2">
      <c r="A112" s="7" t="s">
        <v>70</v>
      </c>
      <c r="B112" s="37">
        <v>1961.9</v>
      </c>
      <c r="C112" s="38"/>
      <c r="D112" s="38"/>
      <c r="E112" s="38"/>
      <c r="F112" s="39"/>
    </row>
    <row r="113" spans="1:6" x14ac:dyDescent="0.2">
      <c r="A113" s="7" t="s">
        <v>71</v>
      </c>
      <c r="B113" s="37"/>
      <c r="C113" s="38"/>
      <c r="D113" s="38"/>
      <c r="E113" s="38"/>
      <c r="F113" s="39"/>
    </row>
    <row r="114" spans="1:6" x14ac:dyDescent="0.2">
      <c r="A114" s="7" t="s">
        <v>23</v>
      </c>
      <c r="B114" s="37">
        <v>0</v>
      </c>
      <c r="C114" s="38"/>
      <c r="D114" s="38"/>
      <c r="E114" s="38"/>
      <c r="F114" s="39"/>
    </row>
    <row r="115" spans="1:6" x14ac:dyDescent="0.2">
      <c r="A115" s="7" t="s">
        <v>24</v>
      </c>
      <c r="B115" s="37">
        <v>0</v>
      </c>
      <c r="C115" s="38"/>
      <c r="D115" s="38"/>
      <c r="E115" s="38"/>
      <c r="F115" s="39"/>
    </row>
    <row r="116" spans="1:6" x14ac:dyDescent="0.2">
      <c r="A116" s="26" t="s">
        <v>88</v>
      </c>
      <c r="B116" s="37">
        <v>22593.34</v>
      </c>
      <c r="C116" s="38"/>
      <c r="D116" s="38"/>
      <c r="E116" s="38"/>
      <c r="F116" s="39"/>
    </row>
    <row r="117" spans="1:6" x14ac:dyDescent="0.2">
      <c r="A117" s="26" t="s">
        <v>89</v>
      </c>
      <c r="B117" s="37"/>
      <c r="C117" s="38"/>
      <c r="D117" s="38"/>
      <c r="E117" s="38"/>
      <c r="F117" s="39"/>
    </row>
    <row r="118" spans="1:6" x14ac:dyDescent="0.2">
      <c r="A118" s="26" t="s">
        <v>92</v>
      </c>
      <c r="B118" s="37">
        <v>0</v>
      </c>
      <c r="C118" s="38"/>
      <c r="D118" s="38"/>
      <c r="E118" s="38"/>
      <c r="F118" s="39"/>
    </row>
    <row r="119" spans="1:6" x14ac:dyDescent="0.2">
      <c r="A119" s="7" t="s">
        <v>72</v>
      </c>
      <c r="B119" s="37"/>
      <c r="C119" s="38"/>
      <c r="D119" s="38"/>
      <c r="E119" s="38"/>
      <c r="F119" s="39"/>
    </row>
    <row r="120" spans="1:6" x14ac:dyDescent="0.2">
      <c r="A120" s="7" t="s">
        <v>23</v>
      </c>
      <c r="B120" s="37">
        <v>0</v>
      </c>
      <c r="C120" s="38"/>
      <c r="D120" s="38"/>
      <c r="E120" s="38"/>
      <c r="F120" s="39"/>
    </row>
    <row r="121" spans="1:6" x14ac:dyDescent="0.2">
      <c r="A121" s="7" t="s">
        <v>24</v>
      </c>
      <c r="B121" s="37">
        <v>0</v>
      </c>
      <c r="C121" s="38"/>
      <c r="D121" s="38"/>
      <c r="E121" s="38"/>
      <c r="F121" s="39"/>
    </row>
    <row r="122" spans="1:6" x14ac:dyDescent="0.2">
      <c r="A122" s="26" t="s">
        <v>88</v>
      </c>
      <c r="B122" s="37">
        <v>339.55</v>
      </c>
      <c r="C122" s="38"/>
      <c r="D122" s="38"/>
      <c r="E122" s="38"/>
      <c r="F122" s="39"/>
    </row>
    <row r="123" spans="1:6" x14ac:dyDescent="0.2">
      <c r="A123" s="26" t="s">
        <v>89</v>
      </c>
      <c r="B123" s="37">
        <v>32988.33</v>
      </c>
      <c r="C123" s="38"/>
      <c r="D123" s="38"/>
      <c r="E123" s="38"/>
      <c r="F123" s="39"/>
    </row>
    <row r="124" spans="1:6" x14ac:dyDescent="0.2">
      <c r="A124" s="26" t="s">
        <v>92</v>
      </c>
      <c r="B124" s="37">
        <v>2237</v>
      </c>
      <c r="C124" s="38"/>
      <c r="D124" s="38"/>
      <c r="E124" s="38"/>
      <c r="F124" s="39"/>
    </row>
    <row r="125" spans="1:6" s="10" customFormat="1" ht="14.45" customHeight="1" x14ac:dyDescent="0.2">
      <c r="A125" s="14" t="s">
        <v>73</v>
      </c>
      <c r="B125" s="40">
        <f>SUM(B112:F124)</f>
        <v>60120.12</v>
      </c>
      <c r="C125" s="41"/>
      <c r="D125" s="41"/>
      <c r="E125" s="41"/>
      <c r="F125" s="42"/>
    </row>
    <row r="126" spans="1:6" x14ac:dyDescent="0.2">
      <c r="A126" s="18" t="s">
        <v>74</v>
      </c>
      <c r="B126" s="43"/>
      <c r="C126" s="43"/>
      <c r="D126" s="43"/>
      <c r="E126" s="43"/>
      <c r="F126" s="43"/>
    </row>
    <row r="127" spans="1:6" s="10" customFormat="1" x14ac:dyDescent="0.2">
      <c r="A127" s="15" t="s">
        <v>85</v>
      </c>
      <c r="B127" s="44"/>
      <c r="C127" s="45"/>
      <c r="D127" s="45"/>
      <c r="E127" s="45"/>
      <c r="F127" s="46"/>
    </row>
    <row r="128" spans="1:6" x14ac:dyDescent="0.2">
      <c r="A128" s="29" t="s">
        <v>95</v>
      </c>
      <c r="B128" s="37" t="s">
        <v>96</v>
      </c>
      <c r="C128" s="38"/>
      <c r="D128" s="38"/>
      <c r="E128" s="38"/>
      <c r="F128" s="39"/>
    </row>
    <row r="129" spans="1:6" x14ac:dyDescent="0.2">
      <c r="A129" s="29" t="s">
        <v>75</v>
      </c>
      <c r="B129" s="37">
        <v>0</v>
      </c>
      <c r="C129" s="38"/>
      <c r="D129" s="38"/>
      <c r="E129" s="38"/>
      <c r="F129" s="39"/>
    </row>
    <row r="130" spans="1:6" x14ac:dyDescent="0.2">
      <c r="A130" s="29" t="s">
        <v>83</v>
      </c>
      <c r="B130" s="55"/>
      <c r="C130" s="56"/>
      <c r="D130" s="56"/>
      <c r="E130" s="56"/>
      <c r="F130" s="57"/>
    </row>
    <row r="131" spans="1:6" s="10" customFormat="1" ht="14.45" customHeight="1" x14ac:dyDescent="0.2">
      <c r="A131" s="14" t="s">
        <v>76</v>
      </c>
      <c r="B131" s="40">
        <f>SUM(B128:F130)</f>
        <v>0</v>
      </c>
      <c r="C131" s="41"/>
      <c r="D131" s="41"/>
      <c r="E131" s="41"/>
      <c r="F131" s="42"/>
    </row>
    <row r="132" spans="1:6" ht="9" customHeight="1" x14ac:dyDescent="0.2">
      <c r="A132" s="43"/>
      <c r="B132" s="43"/>
      <c r="C132" s="43"/>
      <c r="D132" s="43"/>
      <c r="E132" s="43"/>
      <c r="F132" s="43"/>
    </row>
    <row r="133" spans="1:6" x14ac:dyDescent="0.2">
      <c r="A133" s="50" t="s">
        <v>77</v>
      </c>
      <c r="B133" s="51"/>
      <c r="C133" s="51"/>
      <c r="D133" s="51"/>
      <c r="E133" s="51"/>
      <c r="F133" s="52"/>
    </row>
    <row r="134" spans="1:6" ht="40.9" customHeight="1" x14ac:dyDescent="0.2">
      <c r="A134" s="19" t="s">
        <v>94</v>
      </c>
      <c r="B134" s="20"/>
      <c r="C134" s="20"/>
      <c r="D134" s="20"/>
      <c r="E134" s="20"/>
      <c r="F134" s="21"/>
    </row>
    <row r="135" spans="1:6" x14ac:dyDescent="0.2">
      <c r="A135" s="1" t="s">
        <v>78</v>
      </c>
    </row>
    <row r="138" spans="1:6" ht="14.45" customHeight="1" x14ac:dyDescent="0.2">
      <c r="A138" s="1" t="s">
        <v>79</v>
      </c>
      <c r="B138" s="1" t="s">
        <v>80</v>
      </c>
      <c r="C138" s="53">
        <f ca="1">TODAY()</f>
        <v>45750</v>
      </c>
      <c r="D138" s="53"/>
      <c r="E138" s="53"/>
      <c r="F138" s="53"/>
    </row>
    <row r="139" spans="1:6" ht="14.45" customHeight="1" x14ac:dyDescent="0.2">
      <c r="B139" s="54">
        <f>B37+B55+B104+B109-B125</f>
        <v>5314961.4999999991</v>
      </c>
      <c r="C139" s="54"/>
      <c r="D139" s="54"/>
      <c r="E139" s="54"/>
      <c r="F139" s="54"/>
    </row>
  </sheetData>
  <mergeCells count="124"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  <mergeCell ref="B27:F27"/>
    <mergeCell ref="B31:F31"/>
    <mergeCell ref="B32:F32"/>
    <mergeCell ref="B33:F33"/>
    <mergeCell ref="A20:F20"/>
    <mergeCell ref="A21:F21"/>
    <mergeCell ref="B22:F22"/>
    <mergeCell ref="B24:F24"/>
    <mergeCell ref="B25:F25"/>
    <mergeCell ref="B26:F26"/>
    <mergeCell ref="B28:F28"/>
    <mergeCell ref="B29:F29"/>
    <mergeCell ref="B30:F30"/>
    <mergeCell ref="B43:F43"/>
    <mergeCell ref="B44:F44"/>
    <mergeCell ref="B48:F48"/>
    <mergeCell ref="B49:F49"/>
    <mergeCell ref="B50:F50"/>
    <mergeCell ref="B37:F37"/>
    <mergeCell ref="A38:F38"/>
    <mergeCell ref="B39:F39"/>
    <mergeCell ref="B40:F40"/>
    <mergeCell ref="B41:F41"/>
    <mergeCell ref="B42:F42"/>
    <mergeCell ref="B59:F59"/>
    <mergeCell ref="B60:F60"/>
    <mergeCell ref="B64:F64"/>
    <mergeCell ref="A65:F65"/>
    <mergeCell ref="B66:F66"/>
    <mergeCell ref="B52:F52"/>
    <mergeCell ref="B53:F53"/>
    <mergeCell ref="B55:F55"/>
    <mergeCell ref="A56:F56"/>
    <mergeCell ref="B57:F57"/>
    <mergeCell ref="B58:F58"/>
    <mergeCell ref="B61:F61"/>
    <mergeCell ref="B62:F62"/>
    <mergeCell ref="B63:F63"/>
    <mergeCell ref="B75:F75"/>
    <mergeCell ref="B76:F76"/>
    <mergeCell ref="B77:F77"/>
    <mergeCell ref="B78:F78"/>
    <mergeCell ref="B79:F79"/>
    <mergeCell ref="B80:F80"/>
    <mergeCell ref="B67:F67"/>
    <mergeCell ref="B68:F68"/>
    <mergeCell ref="B69:F69"/>
    <mergeCell ref="B73:F73"/>
    <mergeCell ref="A74:F74"/>
    <mergeCell ref="B70:F70"/>
    <mergeCell ref="B71:F71"/>
    <mergeCell ref="B72:F72"/>
    <mergeCell ref="B87:F87"/>
    <mergeCell ref="B88:F88"/>
    <mergeCell ref="B89:F89"/>
    <mergeCell ref="B92:F92"/>
    <mergeCell ref="B96:F96"/>
    <mergeCell ref="B81:F81"/>
    <mergeCell ref="B82:F82"/>
    <mergeCell ref="B83:F83"/>
    <mergeCell ref="B84:F84"/>
    <mergeCell ref="B85:F85"/>
    <mergeCell ref="B86:F86"/>
    <mergeCell ref="B91:F91"/>
    <mergeCell ref="B90:F90"/>
    <mergeCell ref="B93:F93"/>
    <mergeCell ref="B104:F104"/>
    <mergeCell ref="B105:F105"/>
    <mergeCell ref="B106:F106"/>
    <mergeCell ref="B107:F107"/>
    <mergeCell ref="B108:F108"/>
    <mergeCell ref="A97:F97"/>
    <mergeCell ref="B98:F98"/>
    <mergeCell ref="B99:F99"/>
    <mergeCell ref="B100:F100"/>
    <mergeCell ref="B101:F101"/>
    <mergeCell ref="B102:F102"/>
    <mergeCell ref="B131:F131"/>
    <mergeCell ref="A132:F132"/>
    <mergeCell ref="A133:F133"/>
    <mergeCell ref="C138:F138"/>
    <mergeCell ref="B139:F139"/>
    <mergeCell ref="B125:F125"/>
    <mergeCell ref="B126:F126"/>
    <mergeCell ref="B127:F127"/>
    <mergeCell ref="B128:F128"/>
    <mergeCell ref="B129:F129"/>
    <mergeCell ref="B130:F130"/>
    <mergeCell ref="B124:F124"/>
    <mergeCell ref="B45:F45"/>
    <mergeCell ref="B46:F46"/>
    <mergeCell ref="B47:F47"/>
    <mergeCell ref="B34:F34"/>
    <mergeCell ref="B35:F35"/>
    <mergeCell ref="B36:F36"/>
    <mergeCell ref="B54:F54"/>
    <mergeCell ref="B116:F116"/>
    <mergeCell ref="B117:F117"/>
    <mergeCell ref="B118:F118"/>
    <mergeCell ref="B122:F122"/>
    <mergeCell ref="B123:F123"/>
    <mergeCell ref="B115:F115"/>
    <mergeCell ref="B119:F119"/>
    <mergeCell ref="B120:F120"/>
    <mergeCell ref="B121:F121"/>
    <mergeCell ref="B109:F109"/>
    <mergeCell ref="B110:F110"/>
    <mergeCell ref="B111:F111"/>
    <mergeCell ref="B112:F112"/>
    <mergeCell ref="B113:F113"/>
    <mergeCell ref="B114:F114"/>
    <mergeCell ref="B103:F103"/>
  </mergeCells>
  <conditionalFormatting sqref="B53">
    <cfRule type="cellIs" dxfId="16" priority="30" operator="lessThan">
      <formula>0</formula>
    </cfRule>
  </conditionalFormatting>
  <conditionalFormatting sqref="B52">
    <cfRule type="cellIs" dxfId="15" priority="29" operator="lessThan">
      <formula>0</formula>
    </cfRule>
  </conditionalFormatting>
  <conditionalFormatting sqref="B50:F51">
    <cfRule type="cellIs" dxfId="14" priority="28" operator="lessThan">
      <formula>0</formula>
    </cfRule>
  </conditionalFormatting>
  <conditionalFormatting sqref="B96:F96">
    <cfRule type="cellIs" dxfId="13" priority="26" operator="lessThan">
      <formula>0</formula>
    </cfRule>
  </conditionalFormatting>
  <conditionalFormatting sqref="B104:F104">
    <cfRule type="cellIs" dxfId="12" priority="25" operator="lessThan">
      <formula>0</formula>
    </cfRule>
  </conditionalFormatting>
  <conditionalFormatting sqref="B112:F115 B119:F121 B116:B118 B125:F125 B122:B124">
    <cfRule type="cellIs" dxfId="11" priority="23" operator="lessThan">
      <formula>0</formula>
    </cfRule>
  </conditionalFormatting>
  <conditionalFormatting sqref="B68:F69">
    <cfRule type="cellIs" dxfId="10" priority="19" operator="lessThan">
      <formula>0</formula>
    </cfRule>
  </conditionalFormatting>
  <conditionalFormatting sqref="B73:F73">
    <cfRule type="cellIs" dxfId="9" priority="18" operator="lessThan">
      <formula>0</formula>
    </cfRule>
  </conditionalFormatting>
  <conditionalFormatting sqref="B37:F37">
    <cfRule type="cellIs" dxfId="8" priority="17" operator="lessThan">
      <formula>0</formula>
    </cfRule>
  </conditionalFormatting>
  <conditionalFormatting sqref="B99:F103">
    <cfRule type="cellIs" dxfId="7" priority="15" operator="lessThan">
      <formula>0</formula>
    </cfRule>
  </conditionalFormatting>
  <conditionalFormatting sqref="B78:F89 B92:F92 B93:B95">
    <cfRule type="cellIs" dxfId="6" priority="14" operator="lessThan">
      <formula>0</formula>
    </cfRule>
  </conditionalFormatting>
  <conditionalFormatting sqref="B91:F91">
    <cfRule type="cellIs" dxfId="5" priority="13" operator="lessThan">
      <formula>0</formula>
    </cfRule>
  </conditionalFormatting>
  <conditionalFormatting sqref="B90:F90">
    <cfRule type="cellIs" dxfId="4" priority="12" operator="lessThan">
      <formula>0</formula>
    </cfRule>
  </conditionalFormatting>
  <conditionalFormatting sqref="B77:F77">
    <cfRule type="cellIs" dxfId="3" priority="10" operator="lessThan">
      <formula>0</formula>
    </cfRule>
  </conditionalFormatting>
  <conditionalFormatting sqref="B24:F27 B31:F33 B28:B30 B34:B36">
    <cfRule type="cellIs" dxfId="1" priority="2" operator="lessThan">
      <formula>0</formula>
    </cfRule>
  </conditionalFormatting>
  <conditionalFormatting sqref="B70:B72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0" fitToWidth="0" fitToHeight="0" orientation="portrait" r:id="rId1"/>
  <headerFooter>
    <oddHeader>&amp;L&amp;G</oddHeader>
  </headerFooter>
  <rowBreaks count="1" manualBreakCount="1">
    <brk id="74" max="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Elisangela Candido da Silva</cp:lastModifiedBy>
  <cp:lastPrinted>2024-12-06T13:36:20Z</cp:lastPrinted>
  <dcterms:created xsi:type="dcterms:W3CDTF">2022-07-22T16:04:49Z</dcterms:created>
  <dcterms:modified xsi:type="dcterms:W3CDTF">2025-04-03T14:01:17Z</dcterms:modified>
</cp:coreProperties>
</file>