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Transparência\HEMNSL\05- Orçamento\"/>
    </mc:Choice>
  </mc:AlternateContent>
  <xr:revisionPtr revIDLastSave="0" documentId="13_ncr:1_{160D5D0F-6960-4E4A-BD11-C17516F4E009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Planilha 3.5.1" sheetId="1" r:id="rId1"/>
  </sheets>
  <definedNames>
    <definedName name="_xlnm.Print_Area" localSheetId="0">'Planilha 3.5.1'!$A$1:$N$14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1" i="1" l="1"/>
  <c r="I13" i="1" s="1"/>
  <c r="C8" i="1"/>
  <c r="D8" i="1" s="1"/>
  <c r="E8" i="1" s="1"/>
  <c r="F8" i="1" s="1"/>
  <c r="G8" i="1" s="1"/>
  <c r="H8" i="1" s="1"/>
  <c r="I8" i="1" s="1"/>
  <c r="J8" i="1" s="1"/>
  <c r="K8" i="1" s="1"/>
  <c r="L8" i="1" s="1"/>
  <c r="M8" i="1" s="1"/>
  <c r="N10" i="1"/>
  <c r="N9" i="1"/>
  <c r="H11" i="1"/>
  <c r="M11" i="1" l="1"/>
  <c r="M13" i="1" s="1"/>
  <c r="L11" i="1"/>
  <c r="L13" i="1" s="1"/>
  <c r="K11" i="1"/>
  <c r="K13" i="1" s="1"/>
  <c r="J11" i="1"/>
  <c r="J13" i="1" s="1"/>
  <c r="H13" i="1"/>
  <c r="G11" i="1"/>
  <c r="G13" i="1" s="1"/>
  <c r="F11" i="1"/>
  <c r="F13" i="1" s="1"/>
  <c r="E11" i="1"/>
  <c r="E13" i="1" s="1"/>
  <c r="D11" i="1"/>
  <c r="D13" i="1" s="1"/>
  <c r="C11" i="1"/>
  <c r="C13" i="1" s="1"/>
  <c r="B11" i="1"/>
  <c r="B13" i="1" s="1"/>
  <c r="N13" i="1" l="1"/>
  <c r="N11" i="1"/>
</calcChain>
</file>

<file path=xl/sharedStrings.xml><?xml version="1.0" encoding="utf-8"?>
<sst xmlns="http://schemas.openxmlformats.org/spreadsheetml/2006/main" count="16" uniqueCount="16">
  <si>
    <t>PLANILHA DE ORÇAMENTO DA ENTIDADE INDIVIDUALIZADO POR CONTRATO DE GESTÃO</t>
  </si>
  <si>
    <t>DESCRIÇÃO</t>
  </si>
  <si>
    <t>PESSOAL (A)</t>
  </si>
  <si>
    <t>INSUMOS E DESPESAS GERAIS (B)</t>
  </si>
  <si>
    <t>SUBTOTAL (C) = A + B</t>
  </si>
  <si>
    <t>INVESTIMENTO (D)</t>
  </si>
  <si>
    <t>TOTAL (C + D)</t>
  </si>
  <si>
    <r>
      <rPr>
        <b/>
        <sz val="10"/>
        <color rgb="FF000000"/>
        <rFont val="Arial"/>
        <family val="2"/>
      </rPr>
      <t>Contrato de Gestão nº:</t>
    </r>
    <r>
      <rPr>
        <sz val="10"/>
        <color rgb="FF000000"/>
        <rFont val="Arial"/>
        <family val="2"/>
      </rPr>
      <t xml:space="preserve"> TERMO DE TRANSFERÊNCIA DE GESTÃO N° 001/2013 - SES/GO</t>
    </r>
  </si>
  <si>
    <r>
      <rPr>
        <b/>
        <sz val="10"/>
        <color rgb="FF000000"/>
        <rFont val="Arial"/>
        <family val="2"/>
      </rPr>
      <t>Unidade gerida:</t>
    </r>
    <r>
      <rPr>
        <sz val="10"/>
        <color rgb="FF000000"/>
        <rFont val="Arial"/>
        <family val="2"/>
      </rPr>
      <t xml:space="preserve"> HOSPITAL ESTADUAL E MATERNIDADE NOSSA SENHORA DE LOURDES - MENSL</t>
    </r>
  </si>
  <si>
    <r>
      <rPr>
        <b/>
        <sz val="10"/>
        <color rgb="FF000000"/>
        <rFont val="Arial"/>
        <family val="2"/>
      </rPr>
      <t>Organização Social:</t>
    </r>
    <r>
      <rPr>
        <sz val="10"/>
        <color rgb="FF000000"/>
        <rFont val="Arial"/>
        <family val="2"/>
      </rPr>
      <t xml:space="preserve"> INSTITUITO DE GESTÃO E HUMANIZAÇÃO - IGH</t>
    </r>
  </si>
  <si>
    <t>Acumulado</t>
  </si>
  <si>
    <r>
      <rPr>
        <b/>
        <sz val="10"/>
        <color rgb="FF000000"/>
        <rFont val="Arial"/>
        <family val="2"/>
      </rPr>
      <t>Vigência do Contrato de Gestão / Termo Aditivo:</t>
    </r>
    <r>
      <rPr>
        <sz val="10"/>
        <color rgb="FF000000"/>
        <rFont val="Arial"/>
        <family val="2"/>
      </rPr>
      <t xml:space="preserve"> 26/06/2020 A 25/06/2021 / 4° e 5° TA ao TTG</t>
    </r>
  </si>
  <si>
    <t>NOTAS:</t>
  </si>
  <si>
    <t>(2) OS VALORES INFORMADOS SE REFEREM AO VALOR INTEGRAL DO REPASSE MENSAL, CONSIDERANDO A RENOVAÇÃO DA VIGÊNCIA DE CADA TERMO ADITIVO.</t>
  </si>
  <si>
    <t>(1) PROJEÇÃO DE RECEITA MENSAL COM BASE NO 4° e 5° TA ao Termo de Transferência de Gestão n° 001/2013 - SES/GO;</t>
  </si>
  <si>
    <r>
      <rPr>
        <b/>
        <sz val="10"/>
        <color rgb="FF000000"/>
        <rFont val="Arial"/>
        <family val="2"/>
      </rPr>
      <t>Valor do repasse mensal do Contrato de Gestão:</t>
    </r>
    <r>
      <rPr>
        <sz val="10"/>
        <color rgb="FF000000"/>
        <rFont val="Arial"/>
        <family val="2"/>
      </rPr>
      <t xml:space="preserve"> R$ 2.273.899,92 e R$ 2.552.090,60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</si>
</sst>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yyyy"/>
    <numFmt numFmtId="165" formatCode="[$R$ -416]#,##0.00"/>
  </numFmts>
  <fonts count="9" x14ac:knownFonts="1">
    <font>
      <sz val="10"/>
      <color rgb="FF000000"/>
      <name val="Arial"/>
      <charset val="1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u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3F3F3"/>
        <bgColor rgb="FFFFFFFF"/>
      </patternFill>
    </fill>
    <fill>
      <patternFill patternType="solid">
        <fgColor rgb="FF38761D"/>
        <bgColor rgb="FF339966"/>
      </patternFill>
    </fill>
    <fill>
      <patternFill patternType="solid">
        <fgColor rgb="FF93C47D"/>
        <bgColor rgb="FF969696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/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7" fillId="4" borderId="2" xfId="0" applyFont="1" applyFill="1" applyBorder="1" applyAlignment="1">
      <alignment horizontal="center"/>
    </xf>
    <xf numFmtId="165" fontId="5" fillId="4" borderId="2" xfId="0" applyNumberFormat="1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165" fontId="5" fillId="4" borderId="0" xfId="0" applyNumberFormat="1" applyFont="1" applyFill="1" applyAlignment="1">
      <alignment horizontal="center"/>
    </xf>
    <xf numFmtId="0" fontId="6" fillId="0" borderId="0" xfId="0" applyFont="1" applyFill="1" applyBorder="1" applyAlignment="1"/>
    <xf numFmtId="0" fontId="8" fillId="0" borderId="0" xfId="0" applyFont="1"/>
    <xf numFmtId="0" fontId="6" fillId="0" borderId="0" xfId="0" applyFont="1"/>
    <xf numFmtId="0" fontId="6" fillId="2" borderId="4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38761D"/>
      <rgbColor rgb="FF000080"/>
      <rgbColor rgb="FF808000"/>
      <rgbColor rgb="FF800080"/>
      <rgbColor rgb="FF008080"/>
      <rgbColor rgb="FF93C47D"/>
      <rgbColor rgb="FF808080"/>
      <rgbColor rgb="FF9999FF"/>
      <rgbColor rgb="FF993366"/>
      <rgbColor rgb="FFF3F3F3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93125</xdr:colOff>
      <xdr:row>0</xdr:row>
      <xdr:rowOff>84668</xdr:rowOff>
    </xdr:from>
    <xdr:to>
      <xdr:col>9</xdr:col>
      <xdr:colOff>618955</xdr:colOff>
      <xdr:row>4</xdr:row>
      <xdr:rowOff>65760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FCC79A9-4478-4E58-8181-FF0DA334A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792" y="84668"/>
          <a:ext cx="2523963" cy="658425"/>
        </a:xfrm>
        <a:prstGeom prst="rect">
          <a:avLst/>
        </a:prstGeom>
      </xdr:spPr>
    </xdr:pic>
    <xdr:clientData/>
  </xdr:twoCellAnchor>
  <xdr:twoCellAnchor editAs="oneCell">
    <xdr:from>
      <xdr:col>12</xdr:col>
      <xdr:colOff>287868</xdr:colOff>
      <xdr:row>0</xdr:row>
      <xdr:rowOff>50798</xdr:rowOff>
    </xdr:from>
    <xdr:to>
      <xdr:col>14</xdr:col>
      <xdr:colOff>533</xdr:colOff>
      <xdr:row>4</xdr:row>
      <xdr:rowOff>74447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759779D-494E-4CDF-9952-C1BB6E6AC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04335" y="50798"/>
          <a:ext cx="1761598" cy="70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L17"/>
  <sheetViews>
    <sheetView showGridLines="0" tabSelected="1" zoomScale="90" zoomScaleNormal="90" workbookViewId="0">
      <selection activeCell="A6" sqref="A6"/>
    </sheetView>
  </sheetViews>
  <sheetFormatPr defaultRowHeight="13.2" x14ac:dyDescent="0.25"/>
  <cols>
    <col min="1" max="1" width="32.21875" style="1" customWidth="1"/>
    <col min="2" max="4" width="14.5546875" style="1" bestFit="1" customWidth="1"/>
    <col min="5" max="5" width="14.6640625" style="1" bestFit="1" customWidth="1"/>
    <col min="6" max="11" width="14.5546875" style="1" bestFit="1" customWidth="1"/>
    <col min="12" max="12" width="14.6640625" style="1" bestFit="1" customWidth="1"/>
    <col min="13" max="13" width="14.5546875" style="1" bestFit="1" customWidth="1"/>
    <col min="14" max="14" width="15.33203125" style="1" bestFit="1" customWidth="1"/>
    <col min="15" max="1026" width="14.44140625" style="1" customWidth="1"/>
  </cols>
  <sheetData>
    <row r="1" spans="1:14" x14ac:dyDescent="0.25">
      <c r="A1" s="15" t="s">
        <v>9</v>
      </c>
      <c r="B1" s="16"/>
      <c r="C1" s="16"/>
      <c r="D1" s="16"/>
      <c r="E1" s="16"/>
      <c r="F1" s="16"/>
      <c r="G1" s="17"/>
      <c r="H1" s="12"/>
      <c r="I1" s="12"/>
      <c r="J1" s="12"/>
      <c r="K1" s="12"/>
      <c r="L1" s="12"/>
      <c r="M1" s="12"/>
      <c r="N1" s="12"/>
    </row>
    <row r="2" spans="1:14" x14ac:dyDescent="0.25">
      <c r="A2" s="18" t="s">
        <v>8</v>
      </c>
      <c r="B2" s="19"/>
      <c r="C2" s="19"/>
      <c r="D2" s="19"/>
      <c r="E2" s="19"/>
      <c r="F2" s="19"/>
      <c r="G2" s="20"/>
      <c r="H2" s="12"/>
      <c r="I2" s="12"/>
      <c r="J2" s="12"/>
      <c r="K2" s="12"/>
      <c r="L2" s="12"/>
      <c r="M2" s="12"/>
      <c r="N2" s="12"/>
    </row>
    <row r="3" spans="1:14" x14ac:dyDescent="0.25">
      <c r="A3" s="18" t="s">
        <v>7</v>
      </c>
      <c r="B3" s="19"/>
      <c r="C3" s="19"/>
      <c r="D3" s="19"/>
      <c r="E3" s="19"/>
      <c r="F3" s="19"/>
      <c r="G3" s="20"/>
      <c r="H3" s="12"/>
      <c r="I3" s="12"/>
      <c r="J3" s="12"/>
      <c r="K3" s="12"/>
      <c r="L3" s="12"/>
      <c r="M3" s="12"/>
      <c r="N3" s="12"/>
    </row>
    <row r="4" spans="1:14" x14ac:dyDescent="0.25">
      <c r="A4" s="18" t="s">
        <v>11</v>
      </c>
      <c r="B4" s="19"/>
      <c r="C4" s="19"/>
      <c r="D4" s="19"/>
      <c r="E4" s="19"/>
      <c r="F4" s="19"/>
      <c r="G4" s="20"/>
      <c r="H4" s="12"/>
      <c r="I4" s="12"/>
      <c r="J4" s="12"/>
      <c r="K4" s="12"/>
      <c r="L4" s="12"/>
      <c r="M4" s="12"/>
      <c r="N4" s="12"/>
    </row>
    <row r="5" spans="1:14" x14ac:dyDescent="0.25">
      <c r="A5" s="21" t="s">
        <v>15</v>
      </c>
      <c r="B5" s="22"/>
      <c r="C5" s="22"/>
      <c r="D5" s="22"/>
      <c r="E5" s="22"/>
      <c r="F5" s="22"/>
      <c r="G5" s="23"/>
      <c r="H5" s="12"/>
      <c r="I5" s="12"/>
      <c r="J5" s="12"/>
      <c r="K5" s="12"/>
      <c r="L5" s="12"/>
      <c r="M5" s="12"/>
      <c r="N5" s="12"/>
    </row>
    <row r="6" spans="1:14" x14ac:dyDescent="0.25">
      <c r="A6" s="2"/>
    </row>
    <row r="7" spans="1:14" x14ac:dyDescent="0.25">
      <c r="A7" s="3" t="s">
        <v>0</v>
      </c>
    </row>
    <row r="8" spans="1:14" x14ac:dyDescent="0.25">
      <c r="A8" s="4" t="s">
        <v>1</v>
      </c>
      <c r="B8" s="5">
        <v>43101</v>
      </c>
      <c r="C8" s="5">
        <f>B8+31</f>
        <v>43132</v>
      </c>
      <c r="D8" s="5">
        <f>C8+28</f>
        <v>43160</v>
      </c>
      <c r="E8" s="5">
        <f>D8+31</f>
        <v>43191</v>
      </c>
      <c r="F8" s="5">
        <f>E8+30</f>
        <v>43221</v>
      </c>
      <c r="G8" s="5">
        <f>F8+31</f>
        <v>43252</v>
      </c>
      <c r="H8" s="5">
        <f>G8+30</f>
        <v>43282</v>
      </c>
      <c r="I8" s="5">
        <f>H8+31</f>
        <v>43313</v>
      </c>
      <c r="J8" s="5">
        <f>I8+31</f>
        <v>43344</v>
      </c>
      <c r="K8" s="5">
        <f>J8+30</f>
        <v>43374</v>
      </c>
      <c r="L8" s="5">
        <f>K8+31</f>
        <v>43405</v>
      </c>
      <c r="M8" s="5">
        <f>L8+30</f>
        <v>43435</v>
      </c>
      <c r="N8" s="4" t="s">
        <v>10</v>
      </c>
    </row>
    <row r="9" spans="1:14" x14ac:dyDescent="0.25">
      <c r="A9" s="6" t="s">
        <v>2</v>
      </c>
      <c r="B9" s="7">
        <v>1858807.35</v>
      </c>
      <c r="C9" s="7">
        <v>1858807.35</v>
      </c>
      <c r="D9" s="7">
        <v>1858807.35</v>
      </c>
      <c r="E9" s="7">
        <v>1858807.35</v>
      </c>
      <c r="F9" s="7">
        <v>1858807.35</v>
      </c>
      <c r="G9" s="7">
        <v>1858807.35</v>
      </c>
      <c r="H9" s="7">
        <v>2114807.35</v>
      </c>
      <c r="I9" s="7">
        <v>2114807.35</v>
      </c>
      <c r="J9" s="7">
        <v>2114807.35</v>
      </c>
      <c r="K9" s="7">
        <v>2114807.35</v>
      </c>
      <c r="L9" s="7">
        <v>2114807.35</v>
      </c>
      <c r="M9" s="7">
        <v>2114807.35</v>
      </c>
      <c r="N9" s="7">
        <f>SUM(B9:M9)</f>
        <v>23841688.200000003</v>
      </c>
    </row>
    <row r="10" spans="1:14" x14ac:dyDescent="0.25">
      <c r="A10" s="6" t="s">
        <v>3</v>
      </c>
      <c r="B10" s="7">
        <v>415092.57</v>
      </c>
      <c r="C10" s="7">
        <v>415092.57</v>
      </c>
      <c r="D10" s="7">
        <v>415092.57</v>
      </c>
      <c r="E10" s="7">
        <v>415092.57</v>
      </c>
      <c r="F10" s="7">
        <v>415092.57</v>
      </c>
      <c r="G10" s="7">
        <v>415092.57</v>
      </c>
      <c r="H10" s="7">
        <v>437283.25</v>
      </c>
      <c r="I10" s="7">
        <v>437283.25</v>
      </c>
      <c r="J10" s="7">
        <v>437283.25</v>
      </c>
      <c r="K10" s="7">
        <v>437283.25</v>
      </c>
      <c r="L10" s="7">
        <v>437283.25</v>
      </c>
      <c r="M10" s="7">
        <v>437283.25</v>
      </c>
      <c r="N10" s="7">
        <f>SUM(B10:M10)</f>
        <v>5114254.92</v>
      </c>
    </row>
    <row r="11" spans="1:14" x14ac:dyDescent="0.25">
      <c r="A11" s="10" t="s">
        <v>4</v>
      </c>
      <c r="B11" s="11">
        <f t="shared" ref="B11:M11" si="0">B9+B10</f>
        <v>2273899.92</v>
      </c>
      <c r="C11" s="11">
        <f t="shared" si="0"/>
        <v>2273899.92</v>
      </c>
      <c r="D11" s="11">
        <f t="shared" si="0"/>
        <v>2273899.92</v>
      </c>
      <c r="E11" s="11">
        <f t="shared" si="0"/>
        <v>2273899.92</v>
      </c>
      <c r="F11" s="11">
        <f t="shared" si="0"/>
        <v>2273899.92</v>
      </c>
      <c r="G11" s="11">
        <f t="shared" si="0"/>
        <v>2273899.92</v>
      </c>
      <c r="H11" s="11">
        <f t="shared" si="0"/>
        <v>2552090.6</v>
      </c>
      <c r="I11" s="11">
        <f t="shared" si="0"/>
        <v>2552090.6</v>
      </c>
      <c r="J11" s="11">
        <f t="shared" si="0"/>
        <v>2552090.6</v>
      </c>
      <c r="K11" s="11">
        <f t="shared" si="0"/>
        <v>2552090.6</v>
      </c>
      <c r="L11" s="11">
        <f t="shared" si="0"/>
        <v>2552090.6</v>
      </c>
      <c r="M11" s="11">
        <f t="shared" si="0"/>
        <v>2552090.6</v>
      </c>
      <c r="N11" s="11">
        <f>SUM(B11:M11)</f>
        <v>28955943.120000005</v>
      </c>
    </row>
    <row r="12" spans="1:14" x14ac:dyDescent="0.25">
      <c r="A12" s="6" t="s">
        <v>5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5">
      <c r="A13" s="8" t="s">
        <v>6</v>
      </c>
      <c r="B13" s="9">
        <f t="shared" ref="B13:M13" si="1">B11+B12</f>
        <v>2273899.92</v>
      </c>
      <c r="C13" s="9">
        <f t="shared" si="1"/>
        <v>2273899.92</v>
      </c>
      <c r="D13" s="9">
        <f t="shared" si="1"/>
        <v>2273899.92</v>
      </c>
      <c r="E13" s="9">
        <f t="shared" si="1"/>
        <v>2273899.92</v>
      </c>
      <c r="F13" s="9">
        <f t="shared" si="1"/>
        <v>2273899.92</v>
      </c>
      <c r="G13" s="9">
        <f t="shared" si="1"/>
        <v>2273899.92</v>
      </c>
      <c r="H13" s="9">
        <f t="shared" si="1"/>
        <v>2552090.6</v>
      </c>
      <c r="I13" s="9">
        <f t="shared" si="1"/>
        <v>2552090.6</v>
      </c>
      <c r="J13" s="9">
        <f t="shared" si="1"/>
        <v>2552090.6</v>
      </c>
      <c r="K13" s="9">
        <f t="shared" si="1"/>
        <v>2552090.6</v>
      </c>
      <c r="L13" s="9">
        <f t="shared" si="1"/>
        <v>2552090.6</v>
      </c>
      <c r="M13" s="9">
        <f t="shared" si="1"/>
        <v>2552090.6</v>
      </c>
      <c r="N13" s="9">
        <f>SUM(B13:M13)</f>
        <v>28955943.120000005</v>
      </c>
    </row>
    <row r="15" spans="1:14" x14ac:dyDescent="0.25">
      <c r="A15" s="13" t="s">
        <v>12</v>
      </c>
    </row>
    <row r="16" spans="1:14" x14ac:dyDescent="0.25">
      <c r="A16" s="14" t="s">
        <v>14</v>
      </c>
    </row>
    <row r="17" spans="1:1" x14ac:dyDescent="0.25">
      <c r="A17" s="14" t="s">
        <v>13</v>
      </c>
    </row>
  </sheetData>
  <mergeCells count="5"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63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3.5.1</vt:lpstr>
      <vt:lpstr>'Planilha 3.5.1'!Area_de_impressao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Momonuki</dc:creator>
  <dc:description/>
  <cp:lastModifiedBy>Gerencia</cp:lastModifiedBy>
  <cp:revision>0</cp:revision>
  <cp:lastPrinted>2021-05-03T14:59:03Z</cp:lastPrinted>
  <dcterms:created xsi:type="dcterms:W3CDTF">2021-01-07T13:18:34Z</dcterms:created>
  <dcterms:modified xsi:type="dcterms:W3CDTF">2021-05-03T14:59:09Z</dcterms:modified>
  <cp:contentStatus>Final</cp:contentStatus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MarkAsFinal">
    <vt:bool>true</vt:bool>
  </property>
</Properties>
</file>