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EMNSL\05- Orçamento\"/>
    </mc:Choice>
  </mc:AlternateContent>
  <xr:revisionPtr revIDLastSave="0" documentId="13_ncr:1_{D03239B9-7D48-48D9-A8C8-273973FC7FE6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1" sheetId="1" r:id="rId1"/>
  </sheets>
  <definedNames>
    <definedName name="_xlnm.Print_Area" localSheetId="0">'Planilha 3.5.1'!$A$1:$N$13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I12" i="1" s="1"/>
  <c r="N11" i="1"/>
  <c r="N9" i="1"/>
  <c r="N8" i="1"/>
  <c r="C7" i="1"/>
  <c r="D7" i="1" l="1"/>
  <c r="E7" i="1" s="1"/>
  <c r="F7" i="1" s="1"/>
  <c r="G7" i="1" s="1"/>
  <c r="H7" i="1" s="1"/>
  <c r="I7" i="1" s="1"/>
  <c r="J7" i="1" s="1"/>
  <c r="K7" i="1" s="1"/>
  <c r="L7" i="1" s="1"/>
  <c r="M7" i="1" s="1"/>
  <c r="M10" i="1"/>
  <c r="M12" i="1" s="1"/>
  <c r="L10" i="1"/>
  <c r="L12" i="1" s="1"/>
  <c r="K10" i="1"/>
  <c r="K12" i="1" s="1"/>
  <c r="J10" i="1"/>
  <c r="J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B12" i="1" s="1"/>
  <c r="N12" i="1" l="1"/>
  <c r="N10" i="1"/>
</calcChain>
</file>

<file path=xl/sharedStrings.xml><?xml version="1.0" encoding="utf-8"?>
<sst xmlns="http://schemas.openxmlformats.org/spreadsheetml/2006/main" count="15" uniqueCount="15">
  <si>
    <t>DESCRIÇÃO</t>
  </si>
  <si>
    <t>PESSOAL (A)</t>
  </si>
  <si>
    <t>INSUMOS E DESPESAS GERAIS (B)</t>
  </si>
  <si>
    <t>SUBTOTAL (C) = A + B</t>
  </si>
  <si>
    <t>INVESTIMENTO (D)</t>
  </si>
  <si>
    <t>TOTAL (C + D)</t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</si>
  <si>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TERMO DE TRANSFERÊNCIA DE GESTÃO N° 001/2013 - SES/GO</t>
    </r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</si>
  <si>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E MATERNIDADE NOSSA SENHORA DE LOURDES - MENSL</t>
    </r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</si>
  <si>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</si>
  <si>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t>Acumulado</t>
  </si>
  <si>
    <t>NOTAS:</t>
  </si>
  <si>
    <t>(2) OS VALORES INFORMADOS SE REFEREM AO VALOR INTEGRAL DO REPASSE MENSAL, CONSIDERANDO A RENOVAÇÃO DA VIGÊNCIA DE CADA TERMO ADITIVO.</t>
  </si>
  <si>
    <t>(1) PROJEÇÃO DE RECEITA MENSAL COM BASE NO 7° e 8° TA ao Termo de Transferência de Gestão n° 001/2013 - SES/GO;</t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</si>
  <si>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26/12/2019 A 25/06/2021 / 7° e 8° TA ao TTG</t>
    </r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</si>
  <si>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R$ 2.552.090,60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</si>
</sst>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[$R$ -416]#,##0.00"/>
  </numFmts>
  <fonts count="8" x14ac:knownFonts="1">
    <font>
      <sz val="10"/>
      <color rgb="FF000000"/>
      <name val="Arial"/>
      <charset val="1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38761D"/>
        <bgColor rgb="FF339966"/>
      </patternFill>
    </fill>
    <fill>
      <patternFill patternType="solid">
        <fgColor rgb="FF93C47D"/>
        <bgColor rgb="FF96969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/>
    <xf numFmtId="0" fontId="5" fillId="0" borderId="0" xfId="0" applyFont="1"/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84693</xdr:colOff>
      <xdr:row>0</xdr:row>
      <xdr:rowOff>76195</xdr:rowOff>
    </xdr:from>
    <xdr:to>
      <xdr:col>9</xdr:col>
      <xdr:colOff>593589</xdr:colOff>
      <xdr:row>4</xdr:row>
      <xdr:rowOff>57287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6088E9C-00AD-4921-AA82-3EC38EA5A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360" y="76195"/>
          <a:ext cx="2523963" cy="6584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279436</xdr:colOff>
      <xdr:row>0</xdr:row>
      <xdr:rowOff>42325</xdr:rowOff>
    </xdr:from>
    <xdr:to>
      <xdr:col>13</xdr:col>
      <xdr:colOff>1033501</xdr:colOff>
      <xdr:row>4</xdr:row>
      <xdr:rowOff>65974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49A74C5-1517-4ABC-B0BE-9E36B4D2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5903" y="423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6"/>
  <sheetViews>
    <sheetView showGridLines="0" tabSelected="1" zoomScale="90" zoomScaleNormal="90" workbookViewId="0">
      <selection activeCell="I21" sqref="I21"/>
    </sheetView>
  </sheetViews>
  <sheetFormatPr defaultRowHeight="13.2" x14ac:dyDescent="0.25"/>
  <cols>
    <col min="1" max="1" width="32.21875" style="1" customWidth="1"/>
    <col min="2" max="13" width="14.6640625" style="1" bestFit="1" customWidth="1"/>
    <col min="14" max="14" width="15.6640625" style="1" bestFit="1" customWidth="1"/>
    <col min="15" max="1026" width="14.44140625" style="1" customWidth="1"/>
  </cols>
  <sheetData>
    <row r="1" spans="1:14" x14ac:dyDescent="0.25">
      <c r="A1" s="14" t="s">
        <v>8</v>
      </c>
      <c r="B1" s="15"/>
      <c r="C1" s="15"/>
      <c r="D1" s="15"/>
      <c r="E1" s="15"/>
      <c r="F1" s="15"/>
      <c r="G1" s="16"/>
      <c r="H1" s="11"/>
      <c r="I1" s="11"/>
      <c r="J1" s="11"/>
      <c r="K1" s="11"/>
      <c r="L1" s="11"/>
      <c r="M1" s="11"/>
      <c r="N1" s="11"/>
    </row>
    <row r="2" spans="1:14" x14ac:dyDescent="0.25">
      <c r="A2" s="17" t="s">
        <v>7</v>
      </c>
      <c r="B2" s="18"/>
      <c r="C2" s="18"/>
      <c r="D2" s="18"/>
      <c r="E2" s="18"/>
      <c r="F2" s="18"/>
      <c r="G2" s="19"/>
      <c r="H2" s="11"/>
      <c r="I2" s="11"/>
      <c r="J2" s="11"/>
      <c r="K2" s="11"/>
      <c r="L2" s="11"/>
      <c r="M2" s="11"/>
      <c r="N2" s="11"/>
    </row>
    <row r="3" spans="1:14" x14ac:dyDescent="0.25">
      <c r="A3" s="17" t="s">
        <v>6</v>
      </c>
      <c r="B3" s="18"/>
      <c r="C3" s="18"/>
      <c r="D3" s="18"/>
      <c r="E3" s="18"/>
      <c r="F3" s="18"/>
      <c r="G3" s="19"/>
      <c r="H3" s="11"/>
      <c r="I3" s="11"/>
      <c r="J3" s="11"/>
      <c r="K3" s="11"/>
      <c r="L3" s="11"/>
      <c r="M3" s="11"/>
      <c r="N3" s="11"/>
    </row>
    <row r="4" spans="1:14" x14ac:dyDescent="0.25">
      <c r="A4" s="17" t="s">
        <v>13</v>
      </c>
      <c r="B4" s="18"/>
      <c r="C4" s="18"/>
      <c r="D4" s="18"/>
      <c r="E4" s="18"/>
      <c r="F4" s="18"/>
      <c r="G4" s="19"/>
      <c r="H4" s="11"/>
      <c r="I4" s="11"/>
      <c r="J4" s="11"/>
      <c r="K4" s="11"/>
      <c r="L4" s="11"/>
      <c r="M4" s="11"/>
      <c r="N4" s="11"/>
    </row>
    <row r="5" spans="1:14" x14ac:dyDescent="0.25">
      <c r="A5" s="20" t="s">
        <v>14</v>
      </c>
      <c r="B5" s="21"/>
      <c r="C5" s="21"/>
      <c r="D5" s="21"/>
      <c r="E5" s="21"/>
      <c r="F5" s="21"/>
      <c r="G5" s="22"/>
      <c r="H5" s="11"/>
      <c r="I5" s="11"/>
      <c r="J5" s="11"/>
      <c r="K5" s="11"/>
      <c r="L5" s="11"/>
      <c r="M5" s="11"/>
      <c r="N5" s="11"/>
    </row>
    <row r="6" spans="1:14" x14ac:dyDescent="0.25">
      <c r="A6" s="2"/>
    </row>
    <row r="7" spans="1:14" x14ac:dyDescent="0.25">
      <c r="A7" s="3" t="s">
        <v>0</v>
      </c>
      <c r="B7" s="4">
        <v>43831</v>
      </c>
      <c r="C7" s="4">
        <f>B7+31</f>
        <v>43862</v>
      </c>
      <c r="D7" s="4">
        <f>C7+29</f>
        <v>43891</v>
      </c>
      <c r="E7" s="4">
        <f>D7+31</f>
        <v>43922</v>
      </c>
      <c r="F7" s="4">
        <f>E7+30</f>
        <v>43952</v>
      </c>
      <c r="G7" s="4">
        <f>F7+31</f>
        <v>43983</v>
      </c>
      <c r="H7" s="4">
        <f>G7+30</f>
        <v>44013</v>
      </c>
      <c r="I7" s="4">
        <f>H7+31</f>
        <v>44044</v>
      </c>
      <c r="J7" s="4">
        <f>I7+31</f>
        <v>44075</v>
      </c>
      <c r="K7" s="4">
        <f>J7+30</f>
        <v>44105</v>
      </c>
      <c r="L7" s="4">
        <f>K7+31</f>
        <v>44136</v>
      </c>
      <c r="M7" s="4">
        <f>L7+30</f>
        <v>44166</v>
      </c>
      <c r="N7" s="3" t="s">
        <v>9</v>
      </c>
    </row>
    <row r="8" spans="1:14" x14ac:dyDescent="0.25">
      <c r="A8" s="5" t="s">
        <v>1</v>
      </c>
      <c r="B8" s="6">
        <v>2121426.12</v>
      </c>
      <c r="C8" s="6">
        <v>2121426.12</v>
      </c>
      <c r="D8" s="6">
        <v>2121426.12</v>
      </c>
      <c r="E8" s="6">
        <v>2121426.12</v>
      </c>
      <c r="F8" s="6">
        <v>2121426.12</v>
      </c>
      <c r="G8" s="6">
        <v>2121426.12</v>
      </c>
      <c r="H8" s="6">
        <v>2121426.12</v>
      </c>
      <c r="I8" s="6">
        <v>2121426.12</v>
      </c>
      <c r="J8" s="6">
        <v>2121426.12</v>
      </c>
      <c r="K8" s="6">
        <v>2121426.12</v>
      </c>
      <c r="L8" s="6">
        <v>2121426.12</v>
      </c>
      <c r="M8" s="6">
        <v>2121426.12</v>
      </c>
      <c r="N8" s="6">
        <f t="shared" ref="N8:N9" si="0">SUM(B8:M8)</f>
        <v>25457113.440000009</v>
      </c>
    </row>
    <row r="9" spans="1:14" x14ac:dyDescent="0.25">
      <c r="A9" s="5" t="s">
        <v>2</v>
      </c>
      <c r="B9" s="6">
        <v>430664.48</v>
      </c>
      <c r="C9" s="6">
        <v>430664.48</v>
      </c>
      <c r="D9" s="6">
        <v>430664.48</v>
      </c>
      <c r="E9" s="6">
        <v>430664.48</v>
      </c>
      <c r="F9" s="6">
        <v>430664.48</v>
      </c>
      <c r="G9" s="6">
        <v>430664.48</v>
      </c>
      <c r="H9" s="6">
        <v>430664.48</v>
      </c>
      <c r="I9" s="6">
        <v>430664.48</v>
      </c>
      <c r="J9" s="6">
        <v>430664.48</v>
      </c>
      <c r="K9" s="6">
        <v>430664.48</v>
      </c>
      <c r="L9" s="6">
        <v>430664.48</v>
      </c>
      <c r="M9" s="6">
        <v>430664.48</v>
      </c>
      <c r="N9" s="6">
        <f t="shared" si="0"/>
        <v>5167973.76</v>
      </c>
    </row>
    <row r="10" spans="1:14" x14ac:dyDescent="0.25">
      <c r="A10" s="9" t="s">
        <v>3</v>
      </c>
      <c r="B10" s="10">
        <f t="shared" ref="B10:M10" si="1">B8+B9</f>
        <v>2552090.6</v>
      </c>
      <c r="C10" s="10">
        <f t="shared" si="1"/>
        <v>2552090.6</v>
      </c>
      <c r="D10" s="10">
        <f t="shared" si="1"/>
        <v>2552090.6</v>
      </c>
      <c r="E10" s="10">
        <f t="shared" si="1"/>
        <v>2552090.6</v>
      </c>
      <c r="F10" s="10">
        <f t="shared" si="1"/>
        <v>2552090.6</v>
      </c>
      <c r="G10" s="10">
        <f t="shared" si="1"/>
        <v>2552090.6</v>
      </c>
      <c r="H10" s="10">
        <f t="shared" si="1"/>
        <v>2552090.6</v>
      </c>
      <c r="I10" s="10">
        <f t="shared" si="1"/>
        <v>2552090.6</v>
      </c>
      <c r="J10" s="10">
        <f t="shared" si="1"/>
        <v>2552090.6</v>
      </c>
      <c r="K10" s="10">
        <f t="shared" si="1"/>
        <v>2552090.6</v>
      </c>
      <c r="L10" s="10">
        <f t="shared" si="1"/>
        <v>2552090.6</v>
      </c>
      <c r="M10" s="10">
        <f t="shared" si="1"/>
        <v>2552090.6</v>
      </c>
      <c r="N10" s="10">
        <f>SUM(B10:M10)</f>
        <v>30625087.200000007</v>
      </c>
    </row>
    <row r="11" spans="1:14" x14ac:dyDescent="0.25">
      <c r="A11" s="5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>SUM(B11:M11)</f>
        <v>0</v>
      </c>
    </row>
    <row r="12" spans="1:14" x14ac:dyDescent="0.25">
      <c r="A12" s="7" t="s">
        <v>5</v>
      </c>
      <c r="B12" s="8">
        <f t="shared" ref="B12:M12" si="2">B10+B11</f>
        <v>2552090.6</v>
      </c>
      <c r="C12" s="8">
        <f t="shared" si="2"/>
        <v>2552090.6</v>
      </c>
      <c r="D12" s="8">
        <f t="shared" si="2"/>
        <v>2552090.6</v>
      </c>
      <c r="E12" s="8">
        <f t="shared" si="2"/>
        <v>2552090.6</v>
      </c>
      <c r="F12" s="8">
        <f t="shared" si="2"/>
        <v>2552090.6</v>
      </c>
      <c r="G12" s="8">
        <f t="shared" si="2"/>
        <v>2552090.6</v>
      </c>
      <c r="H12" s="8">
        <f t="shared" si="2"/>
        <v>2552090.6</v>
      </c>
      <c r="I12" s="8">
        <f t="shared" si="2"/>
        <v>2552090.6</v>
      </c>
      <c r="J12" s="8">
        <f t="shared" si="2"/>
        <v>2552090.6</v>
      </c>
      <c r="K12" s="8">
        <f t="shared" si="2"/>
        <v>2552090.6</v>
      </c>
      <c r="L12" s="8">
        <f t="shared" si="2"/>
        <v>2552090.6</v>
      </c>
      <c r="M12" s="8">
        <f t="shared" si="2"/>
        <v>2552090.6</v>
      </c>
      <c r="N12" s="8">
        <f>SUM(B12:M12)</f>
        <v>30625087.200000007</v>
      </c>
    </row>
    <row r="14" spans="1:14" x14ac:dyDescent="0.25">
      <c r="A14" s="12" t="s">
        <v>10</v>
      </c>
    </row>
    <row r="15" spans="1:14" x14ac:dyDescent="0.25">
      <c r="A15" s="13" t="s">
        <v>12</v>
      </c>
    </row>
    <row r="16" spans="1:14" x14ac:dyDescent="0.25">
      <c r="A16" s="13" t="s">
        <v>11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3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3.5.1</vt:lpstr>
      <vt:lpstr>'Planilha 3.5.1'!Area_de_impressao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2021-05-03T15:01:26Z</cp:lastPrinted>
  <dcterms:created xsi:type="dcterms:W3CDTF">2021-01-07T13:18:34Z</dcterms:created>
  <dcterms:modified xsi:type="dcterms:W3CDTF">2021-05-03T15:01:32Z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