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19\"/>
    </mc:Choice>
  </mc:AlternateContent>
  <xr:revisionPtr revIDLastSave="0" documentId="8_{0018AE42-CCAE-4B07-A7B3-2BF7D67E4D7C}" xr6:coauthVersionLast="47" xr6:coauthVersionMax="47" xr10:uidLastSave="{00000000-0000-0000-0000-000000000000}"/>
  <bookViews>
    <workbookView xWindow="-120" yWindow="-120" windowWidth="29040" windowHeight="15720" xr2:uid="{A8ECBD2B-BB1E-4DFA-8AF0-FFE959D4A57D}"/>
  </bookViews>
  <sheets>
    <sheet name="HEMNSL" sheetId="1" r:id="rId1"/>
  </sheets>
  <definedNames>
    <definedName name="_xlnm.Print_Area" localSheetId="0">HEMNSL!$A$1:$V$115</definedName>
    <definedName name="_xlnm.Print_Titles" localSheetId="0">HEMNSL!$57:$58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3" i="1" l="1"/>
  <c r="F100" i="1"/>
  <c r="U46" i="1"/>
  <c r="T46" i="1"/>
  <c r="S46" i="1"/>
  <c r="R46" i="1"/>
  <c r="Q46" i="1"/>
  <c r="P46" i="1"/>
  <c r="O46" i="1"/>
  <c r="N46" i="1"/>
  <c r="M46" i="1"/>
  <c r="L46" i="1"/>
  <c r="J46" i="1"/>
  <c r="I46" i="1"/>
  <c r="H46" i="1"/>
  <c r="G46" i="1"/>
  <c r="F46" i="1"/>
  <c r="E46" i="1"/>
  <c r="D46" i="1"/>
  <c r="C46" i="1"/>
  <c r="B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6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R22" authorId="0" shapeId="0" xr:uid="{261CC7B5-C81B-4D16-AA3C-366C4DE52902}">
      <text>
        <r>
          <rPr>
            <b/>
            <sz val="9"/>
            <color indexed="81"/>
            <rFont val="Segoe UI"/>
            <family val="2"/>
          </rPr>
          <t xml:space="preserve">CUSTEIO - 5º Termo Aditivo - Natureza de Despesa 3.3.90.39.89 R$ 800.924,82 ( NOV/2018.............R$ 375.238,91, DEZ/2018...................R$ 425.685,91).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S45" authorId="1" shapeId="0" xr:uid="{EB30A0C2-FBF7-48A9-8F5C-4E8A10BA9850}">
      <text>
        <r>
          <rPr>
            <sz val="10"/>
            <rFont val="Arial"/>
            <family val="2"/>
          </rPr>
          <t xml:space="preserve">R$ 10.800,00 -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1046/2019-SES.
.
R$ 15.840,00 -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R$ 25.889,40 - INVESTIMENTO, PARA ADOÇÃO DE PADRÕES DE INTEROPERABILIDADE, BASEADOS NA TECNOLOGIA HTML5, EM ATEND A PORTARIA Nº 1046/2019 - SES,. . PROCESSO SEI 20190001004672.
.
R$ 9.600,00 -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</t>
        </r>
      </text>
    </comment>
    <comment ref="F62" authorId="1" shapeId="0" xr:uid="{93BE0C83-3ED5-4F4B-9EBC-A1A226B1FE4D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63" authorId="1" shapeId="0" xr:uid="{A06A921A-D68F-4880-B189-6C6A026A6DFE}">
      <text>
        <r>
          <rPr>
            <sz val="10"/>
            <rFont val="Arial"/>
            <family val="2"/>
          </rPr>
          <t xml:space="preserve">VALOR ESTIMADO PREVISTO CONTRATO GESTÃO. 
</t>
        </r>
      </text>
    </comment>
    <comment ref="F64" authorId="1" shapeId="0" xr:uid="{03055A71-AAB9-4381-8151-D876CF4BBAF8}">
      <text>
        <r>
          <rPr>
            <sz val="10"/>
            <rFont val="Arial"/>
            <family val="2"/>
          </rPr>
          <t xml:space="preserve">FOLHA VALOR ESTIMADO PREVISTO CONTRATO GESTÃO. R$ 1.054.807,35;
.
AJUSTE FOI DEDUZIDO DO VALOR DA FOLHA VISTO QUE AINDA NÃO HOUVE OUTORGA DO ADITIVO:
TELEFONIA - R$ 1.925.,13
CELG - R$ 13.907,84 
</t>
        </r>
      </text>
    </comment>
    <comment ref="F65" authorId="1" shapeId="0" xr:uid="{6BE60063-16D0-4711-9735-04AE19EE3A6F}">
      <text>
        <r>
          <rPr>
            <sz val="10"/>
            <rFont val="Arial"/>
            <family val="2"/>
          </rPr>
          <t xml:space="preserve">REFERÊNCIA JUN/19 - LANÇADO PLANILHA PAGAMENTO GEFIC EM JUL/19
</t>
        </r>
      </text>
    </comment>
    <comment ref="F66" authorId="1" shapeId="0" xr:uid="{411CCADD-674C-4073-9085-34C324626CBC}">
      <text>
        <r>
          <rPr>
            <sz val="10"/>
            <rFont val="Arial"/>
            <family val="2"/>
          </rPr>
          <t xml:space="preserve">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67" authorId="1" shapeId="0" xr:uid="{3E4E7103-3962-4326-BFE7-99A5334B3D71}">
      <text>
        <r>
          <rPr>
            <sz val="10"/>
            <rFont val="Arial"/>
            <family val="2"/>
          </rPr>
          <t xml:space="preserve">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68" authorId="1" shapeId="0" xr:uid="{39D09D99-951B-40DF-8EFD-8AC9D313B5D8}">
      <text>
        <r>
          <rPr>
            <sz val="10"/>
            <rFont val="Arial"/>
            <family val="2"/>
          </rPr>
          <t xml:space="preserve">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69" authorId="1" shapeId="0" xr:uid="{22060885-6480-465C-A7E5-AB5710D266C2}">
      <text>
        <r>
          <rPr>
            <sz val="10"/>
            <rFont val="Arial"/>
            <family val="2"/>
          </rPr>
          <t xml:space="preserve">DIFERENÇA FOLHA, REFERÊNCIA AGO/19 - LANÇADO PLANILHA PAGAMENTO GEFIC EM OUT/19
</t>
        </r>
      </text>
    </comment>
    <comment ref="F70" authorId="1" shapeId="0" xr:uid="{3C28E41A-1C8A-4EC4-9405-ED1EA1D47C24}">
      <text>
        <r>
          <rPr>
            <sz val="10"/>
            <rFont val="Arial"/>
            <family val="2"/>
          </rPr>
          <t xml:space="preserve">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71" authorId="1" shapeId="0" xr:uid="{DB4A9C3D-5E32-4F8D-A5AA-F068EF5B6C3D}">
      <text>
        <r>
          <rPr>
            <sz val="10"/>
            <rFont val="Arial"/>
            <family val="2"/>
          </rPr>
          <t xml:space="preserve">VALOR ESTIMADO PREVISTO CONTRATO GESTÃO. 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74" authorId="1" shapeId="0" xr:uid="{F2FF54FD-10AB-4C94-AE21-F064D6077B83}">
      <text>
        <r>
          <rPr>
            <sz val="10"/>
            <rFont val="Arial"/>
            <family val="2"/>
          </rPr>
          <t xml:space="preserve">ENEL:
* R$ 2.690,48 Diferença (NOV/18) apurada referente a glosa efetuada a menor - mês DEZ/18;
* R$ 12.880,60 DEZ/18.
</t>
        </r>
      </text>
    </comment>
    <comment ref="F76" authorId="1" shapeId="0" xr:uid="{C64387BF-5FFB-43F9-852E-B16BEE79D23C}">
      <text>
        <r>
          <rPr>
            <sz val="10"/>
            <rFont val="Arial"/>
            <family val="2"/>
          </rPr>
          <t xml:space="preserve">REFERÊNCIA JAN/19 - LANÇADO PLANILHA GEFIC EM FEV/19
</t>
        </r>
      </text>
    </comment>
    <comment ref="F77" authorId="1" shapeId="0" xr:uid="{3F5E10F8-C721-4416-AE45-C9404062EA61}">
      <text>
        <r>
          <rPr>
            <sz val="10"/>
            <rFont val="Arial"/>
            <family val="2"/>
          </rPr>
          <t xml:space="preserve">REFERÊNCIA FEV/19 - LANÇADO PLANILHA GEFIC EM MAR19
</t>
        </r>
      </text>
    </comment>
    <comment ref="F78" authorId="1" shapeId="0" xr:uid="{51DD6C15-3971-40C5-B709-5C950FE9B311}">
      <text>
        <r>
          <rPr>
            <sz val="10"/>
            <rFont val="Arial"/>
            <family val="2"/>
          </rPr>
          <t xml:space="preserve">REFERÊNCIA MAR/19 - LANÇADO PLANILHA GEFIC EM ABR/19
</t>
        </r>
      </text>
    </comment>
    <comment ref="F79" authorId="1" shapeId="0" xr:uid="{D8D9DE58-8816-4655-A694-ECDAA5D24793}">
      <text>
        <r>
          <rPr>
            <sz val="10"/>
            <rFont val="Arial"/>
            <family val="2"/>
          </rPr>
          <t>R$ 15.216,21 REFERÊNCIA ABR/19 - LANÇADO PLANILHA GEFIC EM MAI/19
.
R$ 13.907,84 REFERÊNCIA MAI19 - LANÇADO PLANILHA GEFIC EM JUN/19</t>
        </r>
      </text>
    </comment>
    <comment ref="F80" authorId="1" shapeId="0" xr:uid="{2FAB6932-C09A-4668-AC2F-534369603CAE}">
      <text>
        <r>
          <rPr>
            <sz val="10"/>
            <rFont val="Arial"/>
            <family val="2"/>
          </rPr>
          <t>R$ 12.337,70 REFERÊNCIA JUN/19 - LANÇADO PLANILHA GEFIC EM JUL/19</t>
        </r>
      </text>
    </comment>
    <comment ref="F81" authorId="1" shapeId="0" xr:uid="{CB946803-7470-4BAC-9DC4-A5B0D435838F}">
      <text>
        <r>
          <rPr>
            <sz val="10"/>
            <rFont val="Arial"/>
            <family val="2"/>
          </rPr>
          <t>R$ 12.337,70 REFERÊNCIA JUN/19 - LANÇADO PLANILHA GEFIC EM JUL/19</t>
        </r>
      </text>
    </comment>
    <comment ref="F82" authorId="1" shapeId="0" xr:uid="{AA2B66A4-BBBF-4CC9-8800-CC6E91FEBD36}">
      <text>
        <r>
          <rPr>
            <sz val="10"/>
            <rFont val="Arial"/>
            <family val="2"/>
          </rPr>
          <t xml:space="preserve">R$ 10.297,08 ENERGIA - REFERÊNCIA JUL/19 - LANÇADO PLANILHA PAGAMENTO GEFIC EM AGO/19;
.
R$ 13.210,86 ENERGIA - REFERÊNCIA AGO/19 - LANÇADO PLANILHA PAGAMENTO GEFIC EM SET/19
</t>
        </r>
      </text>
    </comment>
    <comment ref="F83" authorId="1" shapeId="0" xr:uid="{F258CC82-76D4-46D9-B3E4-CB0EC21341E3}">
      <text>
        <r>
          <rPr>
            <sz val="10"/>
            <rFont val="Arial"/>
            <family val="2"/>
          </rPr>
          <t xml:space="preserve">R$ 10.297,08 ENERGIA - REFERÊNCIA JUL/19 - LANÇADO PLANILHA PAGAMENTO GEFIC EM AGO/19;
.
R$ 13.210,86 ENERGIA - REFERÊNCIA AGO/19 - LANÇADO PLANILHA PAGAMENTO GEFIC EM SET/19
</t>
        </r>
      </text>
    </comment>
    <comment ref="F84" authorId="1" shapeId="0" xr:uid="{DDD9CF38-1100-4901-8881-8A66428AEBCF}">
      <text>
        <r>
          <rPr>
            <sz val="10"/>
            <rFont val="Arial"/>
            <family val="2"/>
          </rPr>
          <t xml:space="preserve">REFERÊNCIA SET/19 - LANÇADO PLANILHA PAGAMENTO GEFIC EM OUT/19
</t>
        </r>
      </text>
    </comment>
    <comment ref="F85" authorId="1" shapeId="0" xr:uid="{3E3D3616-C417-4078-AD05-A9E6838203E1}">
      <text>
        <r>
          <rPr>
            <sz val="10"/>
            <rFont val="Arial"/>
            <family val="2"/>
          </rPr>
          <t xml:space="preserve">R$ 18.059,69- ENERGIA - REFERÊNCIA OUT/19 - LANÇADO PLANILHA PAGAMENTO GEFIC EM NOV/19;
.
R$ 17.522,38 -ENERGIA - REFERÊNCIA NOV/19 - LANÇADO PLANILHA PAGAMENTO GEFIC EM DEZ/19 
</t>
        </r>
        <r>
          <rPr>
            <sz val="9"/>
            <color rgb="FF000000"/>
            <rFont val="Tahoma"/>
            <family val="2"/>
            <charset val="1"/>
          </rPr>
          <t>.
R$ 14.844,46 - ENERGIA - REFERÊNCIA DEZ/19 - LANÇADO PLANILHA PAGAMENTO GEFIC EM JAN/20</t>
        </r>
      </text>
    </comment>
    <comment ref="F86" authorId="1" shapeId="0" xr:uid="{E73C28B1-A0B6-4A27-BE1C-8E4737BB7AA6}">
      <text>
        <r>
          <rPr>
            <sz val="10"/>
            <rFont val="Arial"/>
            <family val="2"/>
          </rPr>
          <t xml:space="preserve">R$ 18.059,69- ENERGIA - REFERÊNCIA OUT/19 - LANÇADO PLANILHA PAGAMENTO GEFIC EM NOV/19;
.
R$ 17.522,38 -ENERGIA - REFERÊNCIA NOV/19 - LANÇADO PLANILHA PAGAMENTO GEFIC EM DEZ/19 
</t>
        </r>
        <r>
          <rPr>
            <sz val="9"/>
            <color rgb="FF000000"/>
            <rFont val="Tahoma"/>
            <family val="2"/>
            <charset val="1"/>
          </rPr>
          <t>.
R$ 14.844,46 - ENERGIA - REFERÊNCIA DEZ/19 - LANÇADO PLANILHA PAGAMENTO GEFIC EM JAN/20</t>
        </r>
      </text>
    </comment>
    <comment ref="F87" authorId="1" shapeId="0" xr:uid="{9B2894CD-4957-4C18-804D-93715DCA69BE}">
      <text>
        <r>
          <rPr>
            <sz val="10"/>
            <rFont val="Arial"/>
            <family val="2"/>
          </rPr>
          <t xml:space="preserve">R$ 18.059,69- ENERGIA - REFERÊNCIA OUT/19 - LANÇADO PLANILHA PAGAMENTO GEFIC EM NOV/19;
.
R$ 17.522,38 -ENERGIA - REFERÊNCIA NOV/19 - LANÇADO PLANILHA PAGAMENTO GEFIC EM DEZ/19 
</t>
        </r>
        <r>
          <rPr>
            <sz val="9"/>
            <color rgb="FF000000"/>
            <rFont val="Tahoma"/>
            <family val="2"/>
            <charset val="1"/>
          </rPr>
          <t>.
R$ 14.844,46 - ENERGIA - REFERÊNCIA DEZ/19 - LANÇADO PLANILHA PAGAMENTO GEFIC EM JAN/20</t>
        </r>
      </text>
    </comment>
    <comment ref="F89" authorId="1" shapeId="0" xr:uid="{323D75AF-0F45-4F2B-BB90-2762A6D0FEE7}">
      <text>
        <r>
          <rPr>
            <sz val="10"/>
            <rFont val="Arial"/>
            <family val="2"/>
          </rPr>
          <t>TELEFONIA FIXA -REFERÊNCIA FEV/19 - LANÇADO PLANILHA GEFIC EM FEV/19</t>
        </r>
      </text>
    </comment>
    <comment ref="F90" authorId="1" shapeId="0" xr:uid="{8E0B9ECC-B74A-411D-B380-3245EDEF9470}">
      <text>
        <r>
          <rPr>
            <sz val="10"/>
            <rFont val="Arial"/>
            <family val="2"/>
          </rPr>
          <t xml:space="preserve">TELEFONIA FIXA -REFERÊNCIA MAR/19 - LANÇADO PLANILHA GEFIC EM MAR/19
</t>
        </r>
      </text>
    </comment>
    <comment ref="F91" authorId="1" shapeId="0" xr:uid="{64221173-701F-47DB-9594-AF65E451DFF8}">
      <text>
        <r>
          <rPr>
            <sz val="10"/>
            <rFont val="Arial"/>
            <family val="2"/>
          </rPr>
          <t xml:space="preserve">TELEFONIA FIXA -REFERÊNCIA ABR/19 - LANÇADO PLANILHA GEFIC EM ABR/19
</t>
        </r>
      </text>
    </comment>
    <comment ref="F92" authorId="1" shapeId="0" xr:uid="{E25AC7AA-485C-43DA-8350-5ACB483E0D40}">
      <text>
        <r>
          <rPr>
            <sz val="10"/>
            <rFont val="Arial"/>
            <family val="2"/>
          </rPr>
          <t>R$ 2.155,72 TELEFONIA FIXA -REFERÊNCIA MAI/19 - LANÇADO PLANILHA GEFIC EM MAI/19
.
R$ 1.925,13 TELEFONIA FIXA -REFERÊNCIA JUN/19 - LANÇADO PLANILHA GEFIC EM JUN/19</t>
        </r>
      </text>
    </comment>
    <comment ref="F94" authorId="1" shapeId="0" xr:uid="{23B2EC37-D85A-42FA-937C-6D6F54D37562}">
      <text>
        <r>
          <rPr>
            <sz val="10"/>
            <rFont val="Arial"/>
            <family val="2"/>
          </rPr>
          <t>R$ 2.051,69 TELEFONIA FIXA -REFERÊNCIA JUL/19 - LANÇADO PLANILHA GEFIC EM JUL/19
.
R$ 206,26 TELEFONIA FIXA -REFERÊNCIA JUN/19 - LANÇADO PLANILHA GEFIC EM JUL/19</t>
        </r>
      </text>
    </comment>
    <comment ref="F96" authorId="1" shapeId="0" xr:uid="{6BAD7B2D-966B-4DA2-B3F4-F641B8E3ABC9}">
      <text>
        <r>
          <rPr>
            <sz val="10"/>
            <rFont val="Arial"/>
            <family val="2"/>
          </rPr>
          <t xml:space="preserve">R$ 1.767,25 TELEFONIA FIXA -REFERÊNCIA AGO/19 - LANÇADO PLANILHA GEFIC EM AGO/19;
</t>
        </r>
        <r>
          <rPr>
            <sz val="9"/>
            <color rgb="FF000000"/>
            <rFont val="Tahoma"/>
            <family val="2"/>
            <charset val="1"/>
          </rPr>
          <t>.
R$ 1.890,07 TELEFONIA FIXA -REFERÊNCIA SET/19 - LANÇADO PLANILHA GEFIC EM SET/19.</t>
        </r>
      </text>
    </comment>
    <comment ref="F98" authorId="1" shapeId="0" xr:uid="{89737839-29E8-4D17-ADB6-5CCFFBFB2624}">
      <text>
        <r>
          <rPr>
            <sz val="10"/>
            <rFont val="Arial"/>
            <family val="2"/>
          </rPr>
          <t xml:space="preserve">TELEFONIA FIXA -REFERÊNCIA OUT/19 - LANÇADO PLANILHA GEFIC EM OUT/19
</t>
        </r>
      </text>
    </comment>
    <comment ref="F99" authorId="1" shapeId="0" xr:uid="{5D0B586F-33B0-4129-B89D-067DDC511179}">
      <text>
        <r>
          <rPr>
            <sz val="10"/>
            <rFont val="Arial"/>
            <family val="2"/>
          </rPr>
          <t>R$ 1.862,26 TELEFONIA FIXA -REFERÊNCIA NOV/19 - LANÇADO PLANILHA GEFIC EM NOV/19
.
R$ 1.412,05 (25 DIAS) TELEFONIA FIXA -REFERÊNCIA DEZ/19 - LANÇADO PLANILHA GEFIC EM DEZ/19.
.
R$ 282,41 - (5 DIAS) TELEFONIA FIXA -REFERÊNCIA DEZ/19 - LANÇADO PLANILHA GEFIC EM JAN/20.</t>
        </r>
      </text>
    </comment>
  </commentList>
</comments>
</file>

<file path=xl/sharedStrings.xml><?xml version="1.0" encoding="utf-8"?>
<sst xmlns="http://schemas.openxmlformats.org/spreadsheetml/2006/main" count="312" uniqueCount="73">
  <si>
    <t>Relatório Resumido da Execução Orçamentária e Financeira por Contrato de Gestão</t>
  </si>
  <si>
    <t>Ano: 2019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</si>
  <si>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</si>
  <si>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</si>
  <si>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</si>
  <si>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</si>
  <si>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</si>
  <si>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</si>
  <si>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 xml:space="preserve">Vigência do Contrato de Gestão - Início 01/12/2013 Término 28/06/2014 /   5º Termo Aditivo: Início 26/06/2018   Término 25/06/2019 /  6º Termo Aditivo: Início Início 26/06/2019   Término 25/12/2019  / 7º Termo Aditivo: Início Início 26/12/2019   Término 25/06/2020 </t>
  </si>
  <si>
    <t>Previsão de Repasse Mensal do Contrato de Gestão/ADITIVO - Custeio : R$ 1.576.768,58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</si>
  <si>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</si>
  <si>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</si>
  <si>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</si>
  <si>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</si>
  <si>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</si>
  <si>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</si>
  <si>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</si>
  <si>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</si>
  <si>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</si>
  <si>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</si>
  <si>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</si>
  <si>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</si>
  <si>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</si>
  <si>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</si>
  <si>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</si>
  <si>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</si>
  <si>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</si>
  <si>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</si>
  <si>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</si>
  <si>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</si>
  <si>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jan.-19</t>
  </si>
  <si>
    <t>fev.-19</t>
  </si>
  <si>
    <t>mar.-19</t>
  </si>
  <si>
    <t>abr.-19</t>
  </si>
  <si>
    <t>mai.-19</t>
  </si>
  <si>
    <t>jun.-19</t>
  </si>
  <si>
    <t>jul.-19</t>
  </si>
  <si>
    <t>ago.-19</t>
  </si>
  <si>
    <t>set.-19</t>
  </si>
  <si>
    <t>out.-19</t>
  </si>
  <si>
    <t>nov.-19</t>
  </si>
  <si>
    <t>dez.-19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</si>
  <si>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</si>
  <si>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</si>
  <si>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</si>
  <si>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</si>
  <si>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</si>
  <si>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</si>
  <si>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</si>
  <si>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</si>
  <si>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</si>
  <si>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</si>
  <si>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</si>
  <si>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</si>
  <si>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</si>
  <si>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</si>
  <si>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</si>
  <si>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</si>
  <si>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dez.-18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</si>
  <si>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</si>
  <si>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</si>
  <si>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</si>
  <si>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</si>
  <si>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</si>
  <si>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nov.-18</t>
  </si>
  <si>
    <t>SES/GAAL-11410, SES/GMAE-14421 E SES/SUPECC-03082.</t>
  </si>
  <si>
    <t>Glosa- Concessionárias (telefonia fixa).</t>
  </si>
  <si>
    <t>Glosa Segurança Armada.</t>
  </si>
  <si>
    <t>Outras Glosas-</t>
  </si>
  <si>
    <t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</si>
  <si>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</si>
  <si>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Pagar): CUSTEIO - 5º Termo Aditivo - Natureza de Despesa 3.3.90.39.89 R$ 800.924,82 ( NOV/2018.............R$ 375.238,91, DEZ/2018...................R$ 425.685,91). 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</si>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</sst>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6" fillId="0" borderId="0"/>
    <xf numFmtId="164" fontId="1" fillId="0" borderId="0" applyBorder="0" applyProtection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vertical="center" wrapText="1"/>
    </xf>
    <xf numFmtId="4" fontId="6" fillId="0" borderId="17" xfId="2" applyNumberFormat="1" applyBorder="1"/>
    <xf numFmtId="0" fontId="3" fillId="4" borderId="12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3" applyFont="1" applyBorder="1" applyAlignment="1" applyProtection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17" xfId="3" applyFont="1" applyBorder="1" applyAlignment="1" applyProtection="1">
      <alignment horizontal="right"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4" fontId="3" fillId="0" borderId="17" xfId="3" applyNumberFormat="1" applyFont="1" applyBorder="1" applyAlignment="1" applyProtection="1">
      <alignment horizontal="right" vertical="center"/>
    </xf>
    <xf numFmtId="165" fontId="3" fillId="0" borderId="17" xfId="0" applyNumberFormat="1" applyFont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164" fontId="5" fillId="5" borderId="17" xfId="0" applyNumberFormat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2" xfId="2" xr:uid="{17B02B35-BA0C-4768-BFE9-2BCEB4E56466}"/>
    <cellStyle name="Vírgula" xfId="1" builtinId="3"/>
    <cellStyle name="Vírgula 44" xfId="3" xr:uid="{4B650880-565B-484A-BC36-2EEBA94F26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01EFA-45A3-46FF-835C-141D6DD998C4}">
  <sheetPr>
    <tabColor theme="7" tint="-0.499984740745262"/>
    <pageSetUpPr fitToPage="1"/>
  </sheetPr>
  <dimension ref="A1:V151"/>
  <sheetViews>
    <sheetView tabSelected="1" zoomScaleNormal="100" workbookViewId="0">
      <selection sqref="A1:V109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67" customWidth="1"/>
    <col min="4" max="7" width="15.140625" customWidth="1"/>
    <col min="8" max="8" width="17.28515625" customWidth="1"/>
    <col min="9" max="10" width="15.140625" customWidth="1"/>
    <col min="11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11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10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.75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8.2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79.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51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2552090.6</v>
      </c>
      <c r="C22" s="24">
        <v>1497283.25</v>
      </c>
      <c r="D22" s="25"/>
      <c r="E22" s="25"/>
      <c r="F22" s="25"/>
      <c r="G22" s="25"/>
      <c r="H22" s="25"/>
      <c r="I22" s="26"/>
      <c r="J22" s="27">
        <v>1065439.22</v>
      </c>
      <c r="K22" s="22"/>
      <c r="L22" s="28"/>
      <c r="M22" s="28"/>
      <c r="N22" s="29"/>
      <c r="O22" s="30"/>
      <c r="P22" s="30"/>
      <c r="Q22" s="30"/>
      <c r="R22" s="25">
        <v>800924.82000000007</v>
      </c>
      <c r="S22" s="30"/>
      <c r="T22" s="30"/>
      <c r="U22" s="30"/>
      <c r="V22" s="28">
        <f t="shared" ref="V22:V45" si="0">L22+M22+N22+R22+S22+T22+U22</f>
        <v>800924.82000000007</v>
      </c>
    </row>
    <row r="23" spans="1:22" ht="15.75" thickBot="1" x14ac:dyDescent="0.3">
      <c r="A23" s="22" t="s">
        <v>31</v>
      </c>
      <c r="B23" s="31">
        <v>2552090.6</v>
      </c>
      <c r="C23" s="24">
        <v>1497283.25</v>
      </c>
      <c r="D23" s="25">
        <v>7463206.4100000001</v>
      </c>
      <c r="E23" s="25"/>
      <c r="F23" s="25"/>
      <c r="G23" s="25">
        <v>1565962.0799999998</v>
      </c>
      <c r="H23" s="25"/>
      <c r="I23" s="26"/>
      <c r="J23" s="27">
        <v>1037342.12</v>
      </c>
      <c r="K23" s="22" t="s">
        <v>30</v>
      </c>
      <c r="L23" s="32">
        <v>56830.73</v>
      </c>
      <c r="M23" s="28"/>
      <c r="N23" s="29"/>
      <c r="O23" s="30"/>
      <c r="P23" s="30"/>
      <c r="Q23" s="30"/>
      <c r="R23" s="30"/>
      <c r="S23" s="30"/>
      <c r="T23" s="30"/>
      <c r="U23" s="30"/>
      <c r="V23" s="28">
        <f t="shared" si="0"/>
        <v>56830.73</v>
      </c>
    </row>
    <row r="24" spans="1:22" ht="15.75" thickBot="1" x14ac:dyDescent="0.3">
      <c r="A24" s="22" t="s">
        <v>31</v>
      </c>
      <c r="B24" s="31"/>
      <c r="C24" s="24"/>
      <c r="D24" s="25"/>
      <c r="E24" s="25"/>
      <c r="F24" s="25"/>
      <c r="G24" s="25"/>
      <c r="H24" s="25"/>
      <c r="I24" s="26"/>
      <c r="J24" s="27"/>
      <c r="K24" s="22" t="s">
        <v>31</v>
      </c>
      <c r="L24" s="32">
        <v>1497283.25</v>
      </c>
      <c r="M24" s="28"/>
      <c r="N24" s="29"/>
      <c r="O24" s="30"/>
      <c r="P24" s="30"/>
      <c r="Q24" s="30"/>
      <c r="R24" s="30"/>
      <c r="S24" s="30"/>
      <c r="T24" s="30"/>
      <c r="U24" s="30"/>
      <c r="V24" s="28">
        <f t="shared" si="0"/>
        <v>1497283.25</v>
      </c>
    </row>
    <row r="25" spans="1:22" ht="15.75" thickBot="1" x14ac:dyDescent="0.3">
      <c r="A25" s="33" t="s">
        <v>32</v>
      </c>
      <c r="B25" s="31">
        <v>2552090.6</v>
      </c>
      <c r="C25" s="34">
        <v>1497283.25</v>
      </c>
      <c r="D25" s="32"/>
      <c r="E25" s="32"/>
      <c r="F25" s="32"/>
      <c r="G25" s="32">
        <v>1496374.6099999999</v>
      </c>
      <c r="H25" s="32"/>
      <c r="I25" s="35"/>
      <c r="J25" s="36">
        <v>1006245.56</v>
      </c>
      <c r="K25" s="22" t="s">
        <v>30</v>
      </c>
      <c r="L25" s="32">
        <v>11848.1</v>
      </c>
      <c r="M25" s="28"/>
      <c r="N25" s="28"/>
      <c r="O25" s="37"/>
      <c r="P25" s="37"/>
      <c r="Q25" s="37"/>
      <c r="R25" s="37"/>
      <c r="S25" s="37"/>
      <c r="T25" s="37"/>
      <c r="U25" s="37"/>
      <c r="V25" s="28">
        <f t="shared" si="0"/>
        <v>11848.1</v>
      </c>
    </row>
    <row r="26" spans="1:22" ht="15.75" thickBot="1" x14ac:dyDescent="0.3">
      <c r="A26" s="33" t="s">
        <v>32</v>
      </c>
      <c r="B26" s="31"/>
      <c r="C26" s="34"/>
      <c r="D26" s="32"/>
      <c r="E26" s="32"/>
      <c r="F26" s="32"/>
      <c r="G26" s="32"/>
      <c r="H26" s="32"/>
      <c r="I26" s="35"/>
      <c r="J26" s="36"/>
      <c r="K26" s="33" t="s">
        <v>32</v>
      </c>
      <c r="L26" s="32">
        <v>1478909.38</v>
      </c>
      <c r="M26" s="28"/>
      <c r="N26" s="28"/>
      <c r="O26" s="37"/>
      <c r="P26" s="37"/>
      <c r="Q26" s="37"/>
      <c r="R26" s="37"/>
      <c r="S26" s="37"/>
      <c r="T26" s="37"/>
      <c r="U26" s="37"/>
      <c r="V26" s="28">
        <f t="shared" si="0"/>
        <v>1478909.38</v>
      </c>
    </row>
    <row r="27" spans="1:22" ht="15.75" thickBot="1" x14ac:dyDescent="0.3">
      <c r="A27" s="33" t="s">
        <v>33</v>
      </c>
      <c r="B27" s="38">
        <v>2552090.6</v>
      </c>
      <c r="C27" s="34">
        <v>1497283.25</v>
      </c>
      <c r="D27" s="32"/>
      <c r="E27" s="32"/>
      <c r="F27" s="32"/>
      <c r="G27" s="32">
        <v>1547183.19</v>
      </c>
      <c r="H27" s="32"/>
      <c r="I27" s="35"/>
      <c r="J27" s="36">
        <v>1001686.21</v>
      </c>
      <c r="K27" s="22" t="s">
        <v>31</v>
      </c>
      <c r="L27" s="32">
        <v>17465.23</v>
      </c>
      <c r="M27" s="28"/>
      <c r="N27" s="28"/>
      <c r="O27" s="37"/>
      <c r="P27" s="37"/>
      <c r="Q27" s="37"/>
      <c r="R27" s="37"/>
      <c r="S27" s="37"/>
      <c r="T27" s="37"/>
      <c r="U27" s="37"/>
      <c r="V27" s="28">
        <f t="shared" si="0"/>
        <v>17465.23</v>
      </c>
    </row>
    <row r="28" spans="1:22" ht="15.75" thickBot="1" x14ac:dyDescent="0.3">
      <c r="A28" s="33" t="s">
        <v>33</v>
      </c>
      <c r="B28" s="38"/>
      <c r="C28" s="34"/>
      <c r="D28" s="32"/>
      <c r="E28" s="32"/>
      <c r="F28" s="32"/>
      <c r="G28" s="32"/>
      <c r="H28" s="32"/>
      <c r="I28" s="35"/>
      <c r="J28" s="36"/>
      <c r="K28" s="33" t="s">
        <v>32</v>
      </c>
      <c r="L28" s="32">
        <v>66935.66</v>
      </c>
      <c r="M28" s="28"/>
      <c r="N28" s="28"/>
      <c r="O28" s="37"/>
      <c r="P28" s="37"/>
      <c r="Q28" s="37"/>
      <c r="R28" s="37"/>
      <c r="S28" s="37"/>
      <c r="T28" s="37"/>
      <c r="U28" s="37"/>
      <c r="V28" s="28">
        <f t="shared" si="0"/>
        <v>66935.66</v>
      </c>
    </row>
    <row r="29" spans="1:22" ht="15.75" thickBot="1" x14ac:dyDescent="0.3">
      <c r="A29" s="33" t="s">
        <v>33</v>
      </c>
      <c r="B29" s="38"/>
      <c r="C29" s="34"/>
      <c r="D29" s="32"/>
      <c r="E29" s="32"/>
      <c r="F29" s="32"/>
      <c r="G29" s="32"/>
      <c r="H29" s="32"/>
      <c r="I29" s="35"/>
      <c r="J29" s="36"/>
      <c r="K29" s="33" t="s">
        <v>33</v>
      </c>
      <c r="L29" s="32">
        <v>1413636.3900000001</v>
      </c>
      <c r="M29" s="28"/>
      <c r="N29" s="28"/>
      <c r="O29" s="37"/>
      <c r="P29" s="37"/>
      <c r="Q29" s="37"/>
      <c r="R29" s="37"/>
      <c r="S29" s="37"/>
      <c r="T29" s="37"/>
      <c r="U29" s="37"/>
      <c r="V29" s="28">
        <f t="shared" si="0"/>
        <v>1413636.3900000001</v>
      </c>
    </row>
    <row r="30" spans="1:22" ht="15.75" thickBot="1" x14ac:dyDescent="0.3">
      <c r="A30" s="33" t="s">
        <v>34</v>
      </c>
      <c r="B30" s="38">
        <v>2552090.6</v>
      </c>
      <c r="C30" s="34">
        <v>1497283.25</v>
      </c>
      <c r="D30" s="32"/>
      <c r="E30" s="32"/>
      <c r="F30" s="32"/>
      <c r="G30" s="32">
        <v>1629732.9000000001</v>
      </c>
      <c r="H30" s="32"/>
      <c r="I30" s="35"/>
      <c r="J30" s="36">
        <v>992514.56000000006</v>
      </c>
      <c r="K30" s="33" t="s">
        <v>33</v>
      </c>
      <c r="L30" s="32">
        <v>136768</v>
      </c>
      <c r="M30" s="28"/>
      <c r="N30" s="28"/>
      <c r="O30" s="37"/>
      <c r="P30" s="37"/>
      <c r="Q30" s="37"/>
      <c r="R30" s="37"/>
      <c r="S30" s="37"/>
      <c r="T30" s="37"/>
      <c r="U30" s="37"/>
      <c r="V30" s="28">
        <f t="shared" si="0"/>
        <v>136768</v>
      </c>
    </row>
    <row r="31" spans="1:22" ht="15.75" thickBot="1" x14ac:dyDescent="0.3">
      <c r="A31" s="33" t="s">
        <v>34</v>
      </c>
      <c r="B31" s="38"/>
      <c r="C31" s="34"/>
      <c r="D31" s="32"/>
      <c r="E31" s="32"/>
      <c r="F31" s="32"/>
      <c r="G31" s="32"/>
      <c r="H31" s="32"/>
      <c r="I31" s="35"/>
      <c r="J31" s="36"/>
      <c r="K31" s="33" t="s">
        <v>34</v>
      </c>
      <c r="L31" s="32">
        <v>1559576.04</v>
      </c>
      <c r="M31" s="28"/>
      <c r="N31" s="28"/>
      <c r="O31" s="37"/>
      <c r="P31" s="37"/>
      <c r="Q31" s="37"/>
      <c r="R31" s="37"/>
      <c r="S31" s="37"/>
      <c r="T31" s="37"/>
      <c r="U31" s="37"/>
      <c r="V31" s="28">
        <f t="shared" si="0"/>
        <v>1559576.04</v>
      </c>
    </row>
    <row r="32" spans="1:22" ht="15.75" thickBot="1" x14ac:dyDescent="0.3">
      <c r="A32" s="33" t="s">
        <v>35</v>
      </c>
      <c r="B32" s="38">
        <v>2552090.61</v>
      </c>
      <c r="C32" s="34">
        <v>1576768.5899999999</v>
      </c>
      <c r="D32" s="32">
        <v>1503828.29</v>
      </c>
      <c r="E32" s="32"/>
      <c r="F32" s="32"/>
      <c r="G32" s="32">
        <v>2727781.92</v>
      </c>
      <c r="H32" s="32"/>
      <c r="I32" s="35"/>
      <c r="J32" s="36">
        <v>1004546.42</v>
      </c>
      <c r="K32" s="22" t="s">
        <v>30</v>
      </c>
      <c r="L32" s="32">
        <v>1418009.97</v>
      </c>
      <c r="M32" s="28"/>
      <c r="N32" s="28"/>
      <c r="O32" s="37"/>
      <c r="P32" s="37"/>
      <c r="Q32" s="37"/>
      <c r="R32" s="37"/>
      <c r="S32" s="37"/>
      <c r="T32" s="37"/>
      <c r="U32" s="37"/>
      <c r="V32" s="28">
        <f t="shared" si="0"/>
        <v>1418009.97</v>
      </c>
    </row>
    <row r="33" spans="1:22" ht="15.75" thickBot="1" x14ac:dyDescent="0.3">
      <c r="A33" s="33" t="s">
        <v>35</v>
      </c>
      <c r="B33" s="38"/>
      <c r="C33" s="34"/>
      <c r="D33" s="32"/>
      <c r="E33" s="32"/>
      <c r="F33" s="32"/>
      <c r="G33" s="32"/>
      <c r="H33" s="32"/>
      <c r="I33" s="35"/>
      <c r="J33" s="36"/>
      <c r="K33" s="33" t="s">
        <v>35</v>
      </c>
      <c r="L33" s="32">
        <v>1270478.79</v>
      </c>
      <c r="M33" s="28"/>
      <c r="N33" s="28"/>
      <c r="O33" s="37"/>
      <c r="P33" s="37"/>
      <c r="Q33" s="37"/>
      <c r="R33" s="37"/>
      <c r="S33" s="37"/>
      <c r="T33" s="37"/>
      <c r="U33" s="37"/>
      <c r="V33" s="28">
        <f t="shared" si="0"/>
        <v>1270478.79</v>
      </c>
    </row>
    <row r="34" spans="1:22" ht="15.75" thickBot="1" x14ac:dyDescent="0.3">
      <c r="A34" s="33" t="s">
        <v>36</v>
      </c>
      <c r="B34" s="38">
        <v>2552090.6</v>
      </c>
      <c r="C34" s="34">
        <v>1576768.58</v>
      </c>
      <c r="D34" s="32">
        <v>9508747.6099999994</v>
      </c>
      <c r="E34" s="32"/>
      <c r="F34" s="32"/>
      <c r="G34" s="32">
        <v>67632.86</v>
      </c>
      <c r="H34" s="32"/>
      <c r="I34" s="35"/>
      <c r="J34" s="36">
        <v>993156.52</v>
      </c>
      <c r="K34" s="33" t="s">
        <v>35</v>
      </c>
      <c r="L34" s="32">
        <v>106926.02</v>
      </c>
      <c r="M34" s="28"/>
      <c r="N34" s="28"/>
      <c r="O34" s="37"/>
      <c r="P34" s="37"/>
      <c r="Q34" s="37"/>
      <c r="R34" s="37"/>
      <c r="S34" s="37"/>
      <c r="T34" s="37"/>
      <c r="U34" s="37"/>
      <c r="V34" s="28">
        <f t="shared" si="0"/>
        <v>106926.02</v>
      </c>
    </row>
    <row r="35" spans="1:22" ht="15.75" thickBot="1" x14ac:dyDescent="0.3">
      <c r="A35" s="33" t="s">
        <v>37</v>
      </c>
      <c r="B35" s="38">
        <v>2552090.6</v>
      </c>
      <c r="C35" s="34">
        <v>1576768.58</v>
      </c>
      <c r="D35" s="32"/>
      <c r="E35" s="32"/>
      <c r="F35" s="32"/>
      <c r="G35" s="32">
        <v>4917430.29</v>
      </c>
      <c r="H35" s="32"/>
      <c r="I35" s="35"/>
      <c r="J35" s="36">
        <v>928438.02</v>
      </c>
      <c r="K35" s="33" t="s">
        <v>35</v>
      </c>
      <c r="L35" s="32">
        <v>170139.38</v>
      </c>
      <c r="M35" s="28"/>
      <c r="N35" s="28"/>
      <c r="O35" s="37"/>
      <c r="P35" s="37"/>
      <c r="Q35" s="37"/>
      <c r="R35" s="37"/>
      <c r="S35" s="37"/>
      <c r="T35" s="37"/>
      <c r="U35" s="37"/>
      <c r="V35" s="28">
        <f t="shared" si="0"/>
        <v>170139.38</v>
      </c>
    </row>
    <row r="36" spans="1:22" ht="15.75" thickBot="1" x14ac:dyDescent="0.3">
      <c r="A36" s="33" t="s">
        <v>37</v>
      </c>
      <c r="B36" s="38"/>
      <c r="C36" s="34"/>
      <c r="D36" s="32"/>
      <c r="E36" s="32"/>
      <c r="F36" s="32"/>
      <c r="G36" s="32"/>
      <c r="H36" s="32"/>
      <c r="I36" s="35"/>
      <c r="J36" s="36"/>
      <c r="K36" s="33" t="s">
        <v>36</v>
      </c>
      <c r="L36" s="32">
        <v>1558934.08</v>
      </c>
      <c r="M36" s="28"/>
      <c r="N36" s="28"/>
      <c r="O36" s="37"/>
      <c r="P36" s="37"/>
      <c r="Q36" s="37"/>
      <c r="R36" s="37"/>
      <c r="S36" s="37"/>
      <c r="T36" s="37"/>
      <c r="U36" s="37"/>
      <c r="V36" s="28">
        <f t="shared" si="0"/>
        <v>1558934.08</v>
      </c>
    </row>
    <row r="37" spans="1:22" ht="15.75" thickBot="1" x14ac:dyDescent="0.3">
      <c r="A37" s="33" t="s">
        <v>37</v>
      </c>
      <c r="B37" s="38"/>
      <c r="C37" s="34"/>
      <c r="D37" s="32"/>
      <c r="E37" s="32"/>
      <c r="F37" s="32"/>
      <c r="G37" s="32"/>
      <c r="H37" s="32"/>
      <c r="I37" s="35"/>
      <c r="J37" s="36"/>
      <c r="K37" s="33" t="s">
        <v>37</v>
      </c>
      <c r="L37" s="32">
        <v>1623652.58</v>
      </c>
      <c r="M37" s="28"/>
      <c r="N37" s="28"/>
      <c r="O37" s="37"/>
      <c r="P37" s="37"/>
      <c r="Q37" s="37"/>
      <c r="R37" s="37"/>
      <c r="S37" s="37"/>
      <c r="T37" s="37"/>
      <c r="U37" s="37"/>
      <c r="V37" s="28">
        <f t="shared" si="0"/>
        <v>1623652.58</v>
      </c>
    </row>
    <row r="38" spans="1:22" ht="15.75" thickBot="1" x14ac:dyDescent="0.3">
      <c r="A38" s="33" t="s">
        <v>37</v>
      </c>
      <c r="B38" s="38"/>
      <c r="C38" s="34"/>
      <c r="D38" s="32"/>
      <c r="E38" s="32"/>
      <c r="F38" s="32"/>
      <c r="G38" s="32"/>
      <c r="H38" s="32"/>
      <c r="I38" s="35"/>
      <c r="J38" s="36"/>
      <c r="K38" s="33" t="s">
        <v>38</v>
      </c>
      <c r="L38" s="32">
        <v>394305.47</v>
      </c>
      <c r="M38" s="28"/>
      <c r="N38" s="28"/>
      <c r="O38" s="37"/>
      <c r="P38" s="37"/>
      <c r="Q38" s="37"/>
      <c r="R38" s="37"/>
      <c r="S38" s="37"/>
      <c r="T38" s="37"/>
      <c r="U38" s="37"/>
      <c r="V38" s="28">
        <f t="shared" si="0"/>
        <v>394305.47</v>
      </c>
    </row>
    <row r="39" spans="1:22" ht="15.75" thickBot="1" x14ac:dyDescent="0.3">
      <c r="A39" s="33" t="s">
        <v>38</v>
      </c>
      <c r="B39" s="38">
        <v>2552090.6</v>
      </c>
      <c r="C39" s="34">
        <v>1576768.58</v>
      </c>
      <c r="D39" s="32"/>
      <c r="E39" s="32"/>
      <c r="F39" s="32"/>
      <c r="G39" s="32">
        <v>1617355.07</v>
      </c>
      <c r="H39" s="32"/>
      <c r="I39" s="35"/>
      <c r="J39" s="36">
        <v>946799.86</v>
      </c>
      <c r="K39" s="33" t="s">
        <v>38</v>
      </c>
      <c r="L39" s="32">
        <v>1210985.27</v>
      </c>
      <c r="M39" s="28"/>
      <c r="N39" s="28"/>
      <c r="O39" s="37"/>
      <c r="P39" s="37"/>
      <c r="Q39" s="37"/>
      <c r="R39" s="37"/>
      <c r="S39" s="37"/>
      <c r="T39" s="37"/>
      <c r="U39" s="37"/>
      <c r="V39" s="28">
        <f t="shared" si="0"/>
        <v>1210985.27</v>
      </c>
    </row>
    <row r="40" spans="1:22" ht="15.75" thickBot="1" x14ac:dyDescent="0.3">
      <c r="A40" s="33" t="s">
        <v>38</v>
      </c>
      <c r="B40" s="38"/>
      <c r="C40" s="34"/>
      <c r="D40" s="32"/>
      <c r="E40" s="32"/>
      <c r="F40" s="32"/>
      <c r="G40" s="32"/>
      <c r="H40" s="32"/>
      <c r="I40" s="35"/>
      <c r="J40" s="36"/>
      <c r="K40" s="33" t="s">
        <v>39</v>
      </c>
      <c r="L40" s="32">
        <v>1576768.58</v>
      </c>
      <c r="M40" s="28"/>
      <c r="N40" s="28"/>
      <c r="O40" s="37"/>
      <c r="P40" s="37"/>
      <c r="Q40" s="37"/>
      <c r="R40" s="37"/>
      <c r="S40" s="37"/>
      <c r="T40" s="37"/>
      <c r="U40" s="37"/>
      <c r="V40" s="28">
        <f t="shared" si="0"/>
        <v>1576768.58</v>
      </c>
    </row>
    <row r="41" spans="1:22" ht="15.75" thickBot="1" x14ac:dyDescent="0.3">
      <c r="A41" s="33" t="s">
        <v>39</v>
      </c>
      <c r="B41" s="38">
        <v>2552090.6</v>
      </c>
      <c r="C41" s="34">
        <v>1576768.58</v>
      </c>
      <c r="D41" s="32"/>
      <c r="E41" s="32"/>
      <c r="F41" s="32">
        <v>385654.02</v>
      </c>
      <c r="G41" s="32">
        <v>1575553.12</v>
      </c>
      <c r="H41" s="32"/>
      <c r="I41" s="32">
        <v>359458.55</v>
      </c>
      <c r="J41" s="36">
        <v>955193.73</v>
      </c>
      <c r="K41" s="33" t="s">
        <v>39</v>
      </c>
      <c r="L41" s="32">
        <v>20128.29</v>
      </c>
      <c r="M41" s="28"/>
      <c r="N41" s="32">
        <v>359458.55</v>
      </c>
      <c r="O41" s="37"/>
      <c r="P41" s="37"/>
      <c r="Q41" s="37"/>
      <c r="R41" s="37"/>
      <c r="S41" s="37"/>
      <c r="T41" s="37"/>
      <c r="U41" s="37"/>
      <c r="V41" s="28">
        <f t="shared" si="0"/>
        <v>379586.83999999997</v>
      </c>
    </row>
    <row r="42" spans="1:22" ht="15.75" thickBot="1" x14ac:dyDescent="0.3">
      <c r="A42" s="33" t="s">
        <v>39</v>
      </c>
      <c r="B42" s="38"/>
      <c r="C42" s="34"/>
      <c r="D42" s="32"/>
      <c r="E42" s="32"/>
      <c r="F42" s="32"/>
      <c r="G42" s="32"/>
      <c r="H42" s="32"/>
      <c r="I42" s="32"/>
      <c r="J42" s="36"/>
      <c r="K42" s="33" t="s">
        <v>40</v>
      </c>
      <c r="L42" s="32">
        <v>1555424.83</v>
      </c>
      <c r="M42" s="28"/>
      <c r="N42" s="28"/>
      <c r="O42" s="37"/>
      <c r="P42" s="37"/>
      <c r="Q42" s="37"/>
      <c r="R42" s="37"/>
      <c r="S42" s="37"/>
      <c r="T42" s="37"/>
      <c r="U42" s="37"/>
      <c r="V42" s="28">
        <f t="shared" si="0"/>
        <v>1555424.83</v>
      </c>
    </row>
    <row r="43" spans="1:22" ht="15.75" thickBot="1" x14ac:dyDescent="0.3">
      <c r="A43" s="33" t="s">
        <v>40</v>
      </c>
      <c r="B43" s="38">
        <v>2552090.6</v>
      </c>
      <c r="C43" s="34">
        <v>1576768.58</v>
      </c>
      <c r="D43" s="32">
        <v>202705.28</v>
      </c>
      <c r="E43" s="32"/>
      <c r="F43" s="32">
        <v>76780.800000000003</v>
      </c>
      <c r="G43" s="32">
        <v>1433481.55</v>
      </c>
      <c r="H43" s="32"/>
      <c r="I43" s="32">
        <v>26195.47</v>
      </c>
      <c r="J43" s="36">
        <v>907629.19</v>
      </c>
      <c r="K43" s="33" t="s">
        <v>40</v>
      </c>
      <c r="L43" s="32">
        <v>89036.58</v>
      </c>
      <c r="M43" s="28"/>
      <c r="N43" s="32">
        <v>26195.47</v>
      </c>
      <c r="O43" s="37"/>
      <c r="P43" s="37"/>
      <c r="Q43" s="37"/>
      <c r="R43" s="37"/>
      <c r="S43" s="37"/>
      <c r="T43" s="37"/>
      <c r="U43" s="37"/>
      <c r="V43" s="28">
        <f t="shared" si="0"/>
        <v>115232.05</v>
      </c>
    </row>
    <row r="44" spans="1:22" ht="15.75" thickBot="1" x14ac:dyDescent="0.3">
      <c r="A44" s="33" t="s">
        <v>40</v>
      </c>
      <c r="B44" s="38"/>
      <c r="C44" s="34"/>
      <c r="D44" s="32"/>
      <c r="E44" s="32"/>
      <c r="F44" s="32"/>
      <c r="G44" s="32"/>
      <c r="H44" s="32"/>
      <c r="I44" s="32"/>
      <c r="J44" s="36"/>
      <c r="K44" s="33" t="s">
        <v>41</v>
      </c>
      <c r="L44" s="32">
        <v>1344444.97</v>
      </c>
      <c r="M44" s="28"/>
      <c r="N44" s="28"/>
      <c r="O44" s="37"/>
      <c r="P44" s="37"/>
      <c r="Q44" s="37"/>
      <c r="R44" s="37"/>
      <c r="S44" s="37"/>
      <c r="T44" s="37"/>
      <c r="U44" s="37"/>
      <c r="V44" s="28">
        <f t="shared" si="0"/>
        <v>1344444.97</v>
      </c>
    </row>
    <row r="45" spans="1:22" ht="15.75" thickBot="1" x14ac:dyDescent="0.3">
      <c r="A45" s="33" t="s">
        <v>41</v>
      </c>
      <c r="B45" s="38">
        <v>2807299.6533333301</v>
      </c>
      <c r="C45" s="34">
        <v>1831977.63333333</v>
      </c>
      <c r="D45" s="32">
        <v>320397.7</v>
      </c>
      <c r="E45" s="32"/>
      <c r="F45" s="32"/>
      <c r="G45" s="32">
        <v>142763.51</v>
      </c>
      <c r="H45" s="32"/>
      <c r="I45" s="32">
        <v>76780.800000000003</v>
      </c>
      <c r="J45" s="36">
        <v>889654.36</v>
      </c>
      <c r="K45" s="33" t="s">
        <v>41</v>
      </c>
      <c r="L45" s="32">
        <v>142763.51</v>
      </c>
      <c r="M45" s="28"/>
      <c r="N45" s="39">
        <v>76780.800000000003</v>
      </c>
      <c r="O45" s="37"/>
      <c r="P45" s="37"/>
      <c r="Q45" s="37"/>
      <c r="R45" s="37"/>
      <c r="S45" s="28"/>
      <c r="T45" s="37"/>
      <c r="U45" s="37"/>
      <c r="V45" s="28">
        <f t="shared" si="0"/>
        <v>219544.31</v>
      </c>
    </row>
    <row r="46" spans="1:22" ht="15.75" thickBot="1" x14ac:dyDescent="0.3">
      <c r="A46" s="40"/>
      <c r="B46" s="41">
        <f t="shared" ref="B46:J46" si="1">SUM(B22:B45)</f>
        <v>30880296.263333336</v>
      </c>
      <c r="C46" s="41">
        <f t="shared" si="1"/>
        <v>18779005.373333331</v>
      </c>
      <c r="D46" s="41">
        <f t="shared" si="1"/>
        <v>18998885.289999999</v>
      </c>
      <c r="E46" s="41">
        <f t="shared" si="1"/>
        <v>0</v>
      </c>
      <c r="F46" s="41">
        <f t="shared" si="1"/>
        <v>462434.82</v>
      </c>
      <c r="G46" s="41">
        <f t="shared" si="1"/>
        <v>18721251.100000001</v>
      </c>
      <c r="H46" s="41">
        <f t="shared" si="1"/>
        <v>0</v>
      </c>
      <c r="I46" s="41">
        <f t="shared" si="1"/>
        <v>462434.82</v>
      </c>
      <c r="J46" s="41">
        <f t="shared" si="1"/>
        <v>11728645.769999998</v>
      </c>
      <c r="K46" s="41"/>
      <c r="L46" s="41">
        <f t="shared" ref="L46:V46" si="2">SUM(L22:L45)</f>
        <v>18721251.099999998</v>
      </c>
      <c r="M46" s="41">
        <f t="shared" si="2"/>
        <v>0</v>
      </c>
      <c r="N46" s="41">
        <f t="shared" si="2"/>
        <v>462434.82</v>
      </c>
      <c r="O46" s="41">
        <f t="shared" si="2"/>
        <v>0</v>
      </c>
      <c r="P46" s="41">
        <f t="shared" si="2"/>
        <v>0</v>
      </c>
      <c r="Q46" s="41">
        <f t="shared" si="2"/>
        <v>0</v>
      </c>
      <c r="R46" s="41">
        <f t="shared" si="2"/>
        <v>800924.82000000007</v>
      </c>
      <c r="S46" s="41">
        <f t="shared" si="2"/>
        <v>0</v>
      </c>
      <c r="T46" s="41">
        <f t="shared" si="2"/>
        <v>0</v>
      </c>
      <c r="U46" s="41">
        <f t="shared" si="2"/>
        <v>0</v>
      </c>
      <c r="V46" s="41">
        <f t="shared" si="2"/>
        <v>19984610.739999998</v>
      </c>
    </row>
    <row r="47" spans="1:22" x14ac:dyDescent="0.25">
      <c r="A47" s="42"/>
      <c r="B47" s="42"/>
      <c r="C47" s="43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ht="42.75" customHeight="1" x14ac:dyDescent="0.25">
      <c r="A48" s="44" t="s">
        <v>42</v>
      </c>
      <c r="B48" s="44"/>
      <c r="C48" s="44"/>
      <c r="D48" s="44"/>
      <c r="E48" s="44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ht="15" customHeight="1" x14ac:dyDescent="0.25">
      <c r="A49" s="45" t="s">
        <v>43</v>
      </c>
      <c r="B49" s="45"/>
      <c r="C49" s="45"/>
      <c r="D49" s="45"/>
      <c r="E49" s="45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 x14ac:dyDescent="0.25">
      <c r="A50" s="45"/>
      <c r="B50" s="45"/>
      <c r="C50" s="45"/>
      <c r="D50" s="45"/>
      <c r="E50" s="45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ht="34.5" customHeight="1" x14ac:dyDescent="0.25">
      <c r="A51" s="46" t="s">
        <v>44</v>
      </c>
      <c r="B51" s="46"/>
      <c r="C51" s="46"/>
      <c r="D51" s="46"/>
      <c r="E51" s="46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pans="1:22" ht="15" customHeight="1" x14ac:dyDescent="0.25">
      <c r="A52" s="46" t="s">
        <v>45</v>
      </c>
      <c r="B52" s="46"/>
      <c r="C52" s="46"/>
      <c r="D52" s="46"/>
      <c r="E52" s="46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</row>
    <row r="53" spans="1:22" ht="15" customHeight="1" x14ac:dyDescent="0.25">
      <c r="A53" s="46" t="s">
        <v>46</v>
      </c>
      <c r="B53" s="46"/>
      <c r="C53" s="46"/>
      <c r="D53" s="46"/>
      <c r="E53" s="46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</row>
    <row r="54" spans="1:22" ht="15" customHeight="1" x14ac:dyDescent="0.25">
      <c r="A54" s="46" t="s">
        <v>47</v>
      </c>
      <c r="B54" s="46"/>
      <c r="C54" s="46"/>
      <c r="D54" s="46"/>
      <c r="E54" s="46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</row>
    <row r="55" spans="1:22" ht="15" customHeight="1" x14ac:dyDescent="0.25">
      <c r="A55" s="46" t="s">
        <v>48</v>
      </c>
      <c r="B55" s="46"/>
      <c r="C55" s="46"/>
      <c r="D55" s="46"/>
      <c r="E55" s="46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1:22" x14ac:dyDescent="0.25">
      <c r="A56" s="42"/>
      <c r="B56" s="42"/>
      <c r="C56" s="43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1:22" ht="15.75" customHeight="1" x14ac:dyDescent="0.25">
      <c r="A57" s="44" t="s">
        <v>49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</row>
    <row r="58" spans="1:22" ht="38.25" customHeight="1" x14ac:dyDescent="0.25">
      <c r="A58" s="45" t="s">
        <v>43</v>
      </c>
      <c r="B58" s="45"/>
      <c r="C58" s="45"/>
      <c r="D58" s="45"/>
      <c r="E58" s="45"/>
      <c r="F58" s="47" t="s">
        <v>50</v>
      </c>
      <c r="G58" s="47" t="s">
        <v>51</v>
      </c>
      <c r="H58" s="47" t="s">
        <v>52</v>
      </c>
      <c r="I58" s="47" t="s">
        <v>53</v>
      </c>
      <c r="J58" s="47" t="s">
        <v>54</v>
      </c>
      <c r="K58" s="47" t="s">
        <v>55</v>
      </c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38.25" customHeight="1" x14ac:dyDescent="0.25">
      <c r="A59" s="46" t="s">
        <v>56</v>
      </c>
      <c r="B59" s="46"/>
      <c r="C59" s="46"/>
      <c r="D59" s="46"/>
      <c r="E59" s="46"/>
      <c r="F59" s="48">
        <v>1047885.38</v>
      </c>
      <c r="G59" s="49" t="s">
        <v>57</v>
      </c>
      <c r="H59" s="50">
        <v>201800010008207</v>
      </c>
      <c r="I59" s="49" t="s">
        <v>58</v>
      </c>
      <c r="J59" s="49" t="s">
        <v>30</v>
      </c>
      <c r="K59" s="51" t="s">
        <v>59</v>
      </c>
      <c r="L59" s="42"/>
      <c r="M59" s="42"/>
      <c r="N59" s="42"/>
      <c r="O59" s="42"/>
      <c r="P59" s="52"/>
      <c r="Q59" s="42"/>
      <c r="R59" s="42"/>
      <c r="S59" s="42"/>
      <c r="T59" s="42"/>
      <c r="U59" s="42"/>
      <c r="V59" s="42"/>
    </row>
    <row r="60" spans="1:22" ht="38.25" customHeight="1" x14ac:dyDescent="0.25">
      <c r="A60" s="46" t="s">
        <v>56</v>
      </c>
      <c r="B60" s="46"/>
      <c r="C60" s="46"/>
      <c r="D60" s="46"/>
      <c r="E60" s="46"/>
      <c r="F60" s="48">
        <v>1037342.12</v>
      </c>
      <c r="G60" s="49" t="s">
        <v>57</v>
      </c>
      <c r="H60" s="50">
        <v>201800010008207</v>
      </c>
      <c r="I60" s="49" t="s">
        <v>30</v>
      </c>
      <c r="J60" s="49" t="s">
        <v>31</v>
      </c>
      <c r="K60" s="51" t="s">
        <v>59</v>
      </c>
      <c r="L60" s="42"/>
      <c r="M60" s="42"/>
      <c r="N60" s="42"/>
      <c r="O60" s="42"/>
      <c r="P60" s="52"/>
      <c r="Q60" s="42"/>
      <c r="R60" s="42"/>
      <c r="S60" s="42"/>
      <c r="T60" s="42"/>
      <c r="U60" s="42"/>
      <c r="V60" s="42"/>
    </row>
    <row r="61" spans="1:22" ht="38.25" customHeight="1" x14ac:dyDescent="0.25">
      <c r="A61" s="46" t="s">
        <v>56</v>
      </c>
      <c r="B61" s="46"/>
      <c r="C61" s="46"/>
      <c r="D61" s="46"/>
      <c r="E61" s="46"/>
      <c r="F61" s="48">
        <v>987871.69</v>
      </c>
      <c r="G61" s="49" t="s">
        <v>57</v>
      </c>
      <c r="H61" s="50">
        <v>201800010008207</v>
      </c>
      <c r="I61" s="49" t="s">
        <v>31</v>
      </c>
      <c r="J61" s="49" t="s">
        <v>32</v>
      </c>
      <c r="K61" s="51" t="s">
        <v>59</v>
      </c>
      <c r="L61" s="42"/>
      <c r="M61" s="42"/>
      <c r="N61" s="42"/>
      <c r="O61" s="42"/>
      <c r="P61" s="52"/>
      <c r="Q61" s="42"/>
      <c r="R61" s="42"/>
      <c r="S61" s="42"/>
      <c r="T61" s="42"/>
      <c r="U61" s="42"/>
      <c r="V61" s="42"/>
    </row>
    <row r="62" spans="1:22" ht="38.25" customHeight="1" x14ac:dyDescent="0.25">
      <c r="A62" s="46" t="s">
        <v>56</v>
      </c>
      <c r="B62" s="46"/>
      <c r="C62" s="46"/>
      <c r="D62" s="46"/>
      <c r="E62" s="46"/>
      <c r="F62" s="48">
        <v>984650.49</v>
      </c>
      <c r="G62" s="49" t="s">
        <v>57</v>
      </c>
      <c r="H62" s="50">
        <v>201800010008207</v>
      </c>
      <c r="I62" s="49" t="s">
        <v>32</v>
      </c>
      <c r="J62" s="49" t="s">
        <v>33</v>
      </c>
      <c r="K62" s="51" t="s">
        <v>59</v>
      </c>
      <c r="L62" s="42"/>
      <c r="M62" s="42"/>
      <c r="N62" s="42"/>
      <c r="O62" s="42"/>
      <c r="P62" s="52"/>
      <c r="Q62" s="42"/>
      <c r="R62" s="42"/>
      <c r="S62" s="42"/>
      <c r="T62" s="42"/>
      <c r="U62" s="42"/>
      <c r="V62" s="42"/>
    </row>
    <row r="63" spans="1:22" ht="38.25" customHeight="1" x14ac:dyDescent="0.25">
      <c r="A63" s="46" t="s">
        <v>56</v>
      </c>
      <c r="B63" s="46"/>
      <c r="C63" s="46"/>
      <c r="D63" s="46"/>
      <c r="E63" s="46"/>
      <c r="F63" s="48">
        <v>975322.02</v>
      </c>
      <c r="G63" s="49" t="s">
        <v>57</v>
      </c>
      <c r="H63" s="50">
        <v>201800010008207</v>
      </c>
      <c r="I63" s="49" t="s">
        <v>33</v>
      </c>
      <c r="J63" s="49" t="s">
        <v>34</v>
      </c>
      <c r="K63" s="51" t="s">
        <v>59</v>
      </c>
      <c r="L63" s="42"/>
      <c r="M63" s="42"/>
      <c r="N63" s="42"/>
      <c r="O63" s="42"/>
      <c r="P63" s="52"/>
      <c r="Q63" s="42"/>
      <c r="R63" s="42"/>
      <c r="S63" s="42"/>
      <c r="T63" s="42"/>
      <c r="U63" s="42"/>
      <c r="V63" s="42"/>
    </row>
    <row r="64" spans="1:22" ht="38.25" customHeight="1" x14ac:dyDescent="0.25">
      <c r="A64" s="46" t="s">
        <v>56</v>
      </c>
      <c r="B64" s="46"/>
      <c r="C64" s="46"/>
      <c r="D64" s="46"/>
      <c r="E64" s="46"/>
      <c r="F64" s="48">
        <v>971341.52</v>
      </c>
      <c r="G64" s="49" t="s">
        <v>57</v>
      </c>
      <c r="H64" s="50">
        <v>201800010008207</v>
      </c>
      <c r="I64" s="49" t="s">
        <v>34</v>
      </c>
      <c r="J64" s="49" t="s">
        <v>35</v>
      </c>
      <c r="K64" s="51" t="s">
        <v>59</v>
      </c>
      <c r="L64" s="42"/>
      <c r="M64" s="42"/>
      <c r="N64" s="42"/>
      <c r="O64" s="42"/>
      <c r="P64" s="52"/>
      <c r="Q64" s="42"/>
      <c r="R64" s="42"/>
      <c r="S64" s="42"/>
      <c r="T64" s="42"/>
      <c r="U64" s="42"/>
      <c r="V64" s="42"/>
    </row>
    <row r="65" spans="1:22" ht="38.25" customHeight="1" x14ac:dyDescent="0.25">
      <c r="A65" s="46" t="s">
        <v>56</v>
      </c>
      <c r="B65" s="46"/>
      <c r="C65" s="46"/>
      <c r="D65" s="46"/>
      <c r="E65" s="46"/>
      <c r="F65" s="48">
        <v>978560.87</v>
      </c>
      <c r="G65" s="49" t="s">
        <v>57</v>
      </c>
      <c r="H65" s="50">
        <v>201800010008207</v>
      </c>
      <c r="I65" s="49" t="s">
        <v>35</v>
      </c>
      <c r="J65" s="49" t="s">
        <v>36</v>
      </c>
      <c r="K65" s="51" t="s">
        <v>59</v>
      </c>
      <c r="L65" s="42"/>
      <c r="M65" s="42"/>
      <c r="N65" s="42"/>
      <c r="O65" s="42"/>
      <c r="P65" s="52"/>
      <c r="Q65" s="42"/>
      <c r="R65" s="42"/>
      <c r="S65" s="42"/>
      <c r="T65" s="42"/>
      <c r="U65" s="42"/>
      <c r="V65" s="42"/>
    </row>
    <row r="66" spans="1:22" ht="38.25" customHeight="1" x14ac:dyDescent="0.25">
      <c r="A66" s="46" t="s">
        <v>56</v>
      </c>
      <c r="B66" s="46"/>
      <c r="C66" s="46"/>
      <c r="D66" s="46"/>
      <c r="E66" s="46"/>
      <c r="F66" s="48">
        <v>928438.02</v>
      </c>
      <c r="G66" s="49" t="s">
        <v>57</v>
      </c>
      <c r="H66" s="50">
        <v>201800010008207</v>
      </c>
      <c r="I66" s="49" t="s">
        <v>36</v>
      </c>
      <c r="J66" s="49" t="s">
        <v>37</v>
      </c>
      <c r="K66" s="51" t="s">
        <v>59</v>
      </c>
      <c r="L66" s="42"/>
      <c r="M66" s="42"/>
      <c r="N66" s="42"/>
      <c r="O66" s="42"/>
      <c r="P66" s="52"/>
      <c r="Q66" s="42"/>
      <c r="R66" s="42"/>
      <c r="S66" s="42"/>
      <c r="T66" s="42"/>
      <c r="U66" s="42"/>
      <c r="V66" s="42"/>
    </row>
    <row r="67" spans="1:22" ht="38.25" customHeight="1" x14ac:dyDescent="0.25">
      <c r="A67" s="46" t="s">
        <v>56</v>
      </c>
      <c r="B67" s="46"/>
      <c r="C67" s="46"/>
      <c r="D67" s="46"/>
      <c r="E67" s="46"/>
      <c r="F67" s="48">
        <v>919634.6</v>
      </c>
      <c r="G67" s="49" t="s">
        <v>57</v>
      </c>
      <c r="H67" s="50">
        <v>201800010008207</v>
      </c>
      <c r="I67" s="49" t="s">
        <v>37</v>
      </c>
      <c r="J67" s="49" t="s">
        <v>38</v>
      </c>
      <c r="K67" s="51" t="s">
        <v>59</v>
      </c>
      <c r="L67" s="42"/>
      <c r="M67" s="42"/>
      <c r="N67" s="42"/>
      <c r="O67" s="42"/>
      <c r="P67" s="52"/>
      <c r="Q67" s="42"/>
      <c r="R67" s="42"/>
      <c r="S67" s="42"/>
      <c r="T67" s="42"/>
      <c r="U67" s="42"/>
      <c r="V67" s="42"/>
    </row>
    <row r="68" spans="1:22" ht="38.25" customHeight="1" x14ac:dyDescent="0.25">
      <c r="A68" s="46" t="s">
        <v>56</v>
      </c>
      <c r="B68" s="46"/>
      <c r="C68" s="46"/>
      <c r="D68" s="46"/>
      <c r="E68" s="46"/>
      <c r="F68" s="48">
        <v>953953.11</v>
      </c>
      <c r="G68" s="49" t="s">
        <v>57</v>
      </c>
      <c r="H68" s="50">
        <v>201800010008207</v>
      </c>
      <c r="I68" s="49" t="s">
        <v>38</v>
      </c>
      <c r="J68" s="49" t="s">
        <v>39</v>
      </c>
      <c r="K68" s="51" t="s">
        <v>59</v>
      </c>
      <c r="L68" s="42"/>
      <c r="M68" s="42"/>
      <c r="N68" s="42"/>
      <c r="O68" s="42"/>
      <c r="P68" s="52"/>
      <c r="Q68" s="42"/>
      <c r="R68" s="42"/>
      <c r="S68" s="42"/>
      <c r="T68" s="42"/>
      <c r="U68" s="42"/>
      <c r="V68" s="42"/>
    </row>
    <row r="69" spans="1:22" ht="38.25" customHeight="1" x14ac:dyDescent="0.25">
      <c r="A69" s="46" t="s">
        <v>56</v>
      </c>
      <c r="B69" s="46"/>
      <c r="C69" s="46"/>
      <c r="D69" s="46"/>
      <c r="E69" s="46"/>
      <c r="F69" s="53">
        <v>1240.6199999999999</v>
      </c>
      <c r="G69" s="49" t="s">
        <v>57</v>
      </c>
      <c r="H69" s="50">
        <v>201800010008207</v>
      </c>
      <c r="I69" s="49" t="s">
        <v>37</v>
      </c>
      <c r="J69" s="49" t="s">
        <v>39</v>
      </c>
      <c r="K69" s="51" t="s">
        <v>59</v>
      </c>
      <c r="L69" s="42"/>
      <c r="M69" s="42"/>
      <c r="N69" s="42"/>
      <c r="O69" s="42"/>
      <c r="P69" s="52"/>
      <c r="Q69" s="42"/>
      <c r="R69" s="42"/>
      <c r="S69" s="42"/>
      <c r="T69" s="42"/>
      <c r="U69" s="42"/>
      <c r="V69" s="42"/>
    </row>
    <row r="70" spans="1:22" ht="38.25" customHeight="1" x14ac:dyDescent="0.25">
      <c r="A70" s="46" t="s">
        <v>56</v>
      </c>
      <c r="B70" s="46"/>
      <c r="C70" s="46"/>
      <c r="D70" s="46"/>
      <c r="E70" s="46"/>
      <c r="F70" s="48">
        <v>886285.44</v>
      </c>
      <c r="G70" s="49" t="s">
        <v>57</v>
      </c>
      <c r="H70" s="50">
        <v>201800010008207</v>
      </c>
      <c r="I70" s="49" t="s">
        <v>39</v>
      </c>
      <c r="J70" s="49" t="s">
        <v>40</v>
      </c>
      <c r="K70" s="51" t="s">
        <v>59</v>
      </c>
      <c r="L70" s="42"/>
      <c r="M70" s="42"/>
      <c r="N70" s="42"/>
      <c r="O70" s="42"/>
      <c r="P70" s="52"/>
      <c r="Q70" s="42"/>
      <c r="R70" s="42"/>
      <c r="S70" s="42"/>
      <c r="T70" s="42"/>
      <c r="U70" s="42"/>
      <c r="V70" s="42"/>
    </row>
    <row r="71" spans="1:22" ht="38.25" customHeight="1" x14ac:dyDescent="0.25">
      <c r="A71" s="46" t="s">
        <v>56</v>
      </c>
      <c r="B71" s="46"/>
      <c r="C71" s="46"/>
      <c r="D71" s="46"/>
      <c r="E71" s="46"/>
      <c r="F71" s="48">
        <v>835671.11</v>
      </c>
      <c r="G71" s="49" t="s">
        <v>57</v>
      </c>
      <c r="H71" s="50">
        <v>201800010008207</v>
      </c>
      <c r="I71" s="49" t="s">
        <v>40</v>
      </c>
      <c r="J71" s="49" t="s">
        <v>41</v>
      </c>
      <c r="K71" s="51" t="s">
        <v>59</v>
      </c>
      <c r="L71" s="42"/>
      <c r="M71" s="42"/>
      <c r="N71" s="42"/>
      <c r="O71" s="42"/>
      <c r="P71" s="52"/>
      <c r="Q71" s="42"/>
      <c r="R71" s="42"/>
      <c r="S71" s="42"/>
      <c r="T71" s="42"/>
      <c r="U71" s="42"/>
      <c r="V71" s="42"/>
    </row>
    <row r="72" spans="1:22" ht="15" customHeight="1" x14ac:dyDescent="0.25">
      <c r="A72" s="46" t="s">
        <v>60</v>
      </c>
      <c r="B72" s="46"/>
      <c r="C72" s="46"/>
      <c r="D72" s="46"/>
      <c r="E72" s="46"/>
      <c r="F72" s="54"/>
      <c r="G72" s="49"/>
      <c r="H72" s="50"/>
      <c r="I72" s="55"/>
      <c r="J72" s="55"/>
      <c r="K72" s="49"/>
      <c r="L72" s="42"/>
      <c r="M72" s="42"/>
      <c r="N72" s="42"/>
      <c r="O72" s="42"/>
      <c r="P72" s="52"/>
      <c r="Q72" s="42"/>
      <c r="R72" s="42"/>
      <c r="S72" s="42"/>
      <c r="T72" s="42"/>
      <c r="U72" s="42"/>
      <c r="V72" s="42"/>
    </row>
    <row r="73" spans="1:22" ht="15" customHeight="1" x14ac:dyDescent="0.25">
      <c r="A73" s="46" t="s">
        <v>61</v>
      </c>
      <c r="B73" s="46"/>
      <c r="C73" s="46"/>
      <c r="D73" s="46"/>
      <c r="E73" s="46"/>
      <c r="F73" s="51"/>
      <c r="G73" s="51"/>
      <c r="H73" s="51"/>
      <c r="I73" s="55"/>
      <c r="J73" s="55"/>
      <c r="K73" s="49"/>
      <c r="L73" s="42"/>
      <c r="M73" s="42"/>
      <c r="N73" s="42"/>
      <c r="O73" s="42"/>
      <c r="P73" s="52"/>
      <c r="Q73" s="42"/>
      <c r="R73" s="42"/>
      <c r="S73" s="42"/>
      <c r="T73" s="42"/>
      <c r="U73" s="42"/>
      <c r="V73" s="42"/>
    </row>
    <row r="74" spans="1:22" ht="38.25" customHeight="1" x14ac:dyDescent="0.25">
      <c r="A74" s="46" t="s">
        <v>62</v>
      </c>
      <c r="B74" s="46"/>
      <c r="C74" s="46"/>
      <c r="D74" s="46"/>
      <c r="E74" s="46"/>
      <c r="F74" s="48">
        <v>2690.48</v>
      </c>
      <c r="G74" s="49" t="s">
        <v>63</v>
      </c>
      <c r="H74" s="50">
        <v>201800010008207</v>
      </c>
      <c r="I74" s="49" t="s">
        <v>64</v>
      </c>
      <c r="J74" s="49" t="s">
        <v>30</v>
      </c>
      <c r="K74" s="49" t="s">
        <v>65</v>
      </c>
      <c r="L74" s="42"/>
      <c r="M74" s="42"/>
      <c r="N74" s="42"/>
      <c r="O74" s="42"/>
      <c r="P74" s="52"/>
      <c r="Q74" s="42"/>
      <c r="R74" s="42"/>
      <c r="S74" s="42"/>
      <c r="T74" s="42"/>
      <c r="U74" s="42"/>
      <c r="V74" s="42"/>
    </row>
    <row r="75" spans="1:22" ht="38.25" customHeight="1" x14ac:dyDescent="0.25">
      <c r="A75" s="46" t="s">
        <v>62</v>
      </c>
      <c r="B75" s="46"/>
      <c r="C75" s="46"/>
      <c r="D75" s="46"/>
      <c r="E75" s="46"/>
      <c r="F75" s="48">
        <v>12880.6</v>
      </c>
      <c r="G75" s="49" t="s">
        <v>63</v>
      </c>
      <c r="H75" s="50">
        <v>201800010008207</v>
      </c>
      <c r="I75" s="49" t="s">
        <v>58</v>
      </c>
      <c r="J75" s="49" t="s">
        <v>30</v>
      </c>
      <c r="K75" s="49" t="s">
        <v>65</v>
      </c>
      <c r="L75" s="42"/>
      <c r="M75" s="42"/>
      <c r="N75" s="42"/>
      <c r="O75" s="42"/>
      <c r="P75" s="52"/>
      <c r="Q75" s="42"/>
      <c r="R75" s="42"/>
      <c r="S75" s="42"/>
      <c r="T75" s="42"/>
      <c r="U75" s="42"/>
      <c r="V75" s="42"/>
    </row>
    <row r="76" spans="1:22" ht="38.25" customHeight="1" x14ac:dyDescent="0.25">
      <c r="A76" s="46" t="s">
        <v>62</v>
      </c>
      <c r="B76" s="46"/>
      <c r="C76" s="46"/>
      <c r="D76" s="46"/>
      <c r="E76" s="46"/>
      <c r="F76" s="48">
        <v>16207.12</v>
      </c>
      <c r="G76" s="49" t="s">
        <v>63</v>
      </c>
      <c r="H76" s="50">
        <v>201800010008207</v>
      </c>
      <c r="I76" s="49" t="s">
        <v>30</v>
      </c>
      <c r="J76" s="49" t="s">
        <v>32</v>
      </c>
      <c r="K76" s="49" t="s">
        <v>65</v>
      </c>
      <c r="L76" s="42"/>
      <c r="M76" s="42"/>
      <c r="N76" s="42"/>
      <c r="O76" s="42"/>
      <c r="P76" s="52"/>
      <c r="Q76" s="42"/>
      <c r="R76" s="42"/>
      <c r="S76" s="42"/>
      <c r="T76" s="42"/>
      <c r="U76" s="42"/>
      <c r="V76" s="42"/>
    </row>
    <row r="77" spans="1:22" ht="38.25" customHeight="1" x14ac:dyDescent="0.25">
      <c r="A77" s="46" t="s">
        <v>62</v>
      </c>
      <c r="B77" s="46"/>
      <c r="C77" s="46"/>
      <c r="D77" s="46"/>
      <c r="E77" s="46"/>
      <c r="F77" s="48">
        <v>14666.94</v>
      </c>
      <c r="G77" s="49" t="s">
        <v>63</v>
      </c>
      <c r="H77" s="50">
        <v>201800010008207</v>
      </c>
      <c r="I77" s="49" t="s">
        <v>31</v>
      </c>
      <c r="J77" s="49" t="s">
        <v>33</v>
      </c>
      <c r="K77" s="49" t="s">
        <v>65</v>
      </c>
      <c r="L77" s="42"/>
      <c r="M77" s="42"/>
      <c r="N77" s="42"/>
      <c r="O77" s="42"/>
      <c r="P77" s="52"/>
      <c r="Q77" s="42"/>
      <c r="R77" s="42"/>
      <c r="S77" s="42"/>
      <c r="T77" s="42"/>
      <c r="U77" s="42"/>
      <c r="V77" s="42"/>
    </row>
    <row r="78" spans="1:22" ht="38.25" customHeight="1" x14ac:dyDescent="0.25">
      <c r="A78" s="46" t="s">
        <v>62</v>
      </c>
      <c r="B78" s="46"/>
      <c r="C78" s="46"/>
      <c r="D78" s="46"/>
      <c r="E78" s="46"/>
      <c r="F78" s="48">
        <v>15129.32</v>
      </c>
      <c r="G78" s="49" t="s">
        <v>63</v>
      </c>
      <c r="H78" s="50">
        <v>201800010008207</v>
      </c>
      <c r="I78" s="49" t="s">
        <v>32</v>
      </c>
      <c r="J78" s="49" t="s">
        <v>34</v>
      </c>
      <c r="K78" s="49" t="s">
        <v>65</v>
      </c>
      <c r="L78" s="42"/>
      <c r="M78" s="42"/>
      <c r="N78" s="42"/>
      <c r="O78" s="42"/>
      <c r="P78" s="52"/>
      <c r="Q78" s="42"/>
      <c r="R78" s="42"/>
      <c r="S78" s="42"/>
      <c r="T78" s="42"/>
      <c r="U78" s="42"/>
      <c r="V78" s="42"/>
    </row>
    <row r="79" spans="1:22" ht="38.25" customHeight="1" x14ac:dyDescent="0.25">
      <c r="A79" s="46" t="s">
        <v>62</v>
      </c>
      <c r="B79" s="46"/>
      <c r="C79" s="46"/>
      <c r="D79" s="46"/>
      <c r="E79" s="46"/>
      <c r="F79" s="48">
        <v>15216.21</v>
      </c>
      <c r="G79" s="49" t="s">
        <v>63</v>
      </c>
      <c r="H79" s="50">
        <v>201800010008207</v>
      </c>
      <c r="I79" s="49" t="s">
        <v>33</v>
      </c>
      <c r="J79" s="49" t="s">
        <v>35</v>
      </c>
      <c r="K79" s="49" t="s">
        <v>65</v>
      </c>
      <c r="L79" s="42"/>
      <c r="M79" s="42"/>
      <c r="N79" s="42"/>
      <c r="O79" s="42"/>
      <c r="P79" s="52"/>
      <c r="Q79" s="42"/>
      <c r="R79" s="42"/>
      <c r="S79" s="42"/>
      <c r="T79" s="42"/>
      <c r="U79" s="42"/>
      <c r="V79" s="42"/>
    </row>
    <row r="80" spans="1:22" ht="38.25" customHeight="1" x14ac:dyDescent="0.25">
      <c r="A80" s="46" t="s">
        <v>62</v>
      </c>
      <c r="B80" s="46"/>
      <c r="C80" s="46"/>
      <c r="D80" s="46"/>
      <c r="E80" s="46"/>
      <c r="F80" s="48">
        <v>13907.84</v>
      </c>
      <c r="G80" s="49" t="s">
        <v>63</v>
      </c>
      <c r="H80" s="50">
        <v>201800010008207</v>
      </c>
      <c r="I80" s="49" t="s">
        <v>34</v>
      </c>
      <c r="J80" s="49" t="s">
        <v>36</v>
      </c>
      <c r="K80" s="49" t="s">
        <v>65</v>
      </c>
      <c r="L80" s="42"/>
      <c r="M80" s="42"/>
      <c r="N80" s="42"/>
      <c r="O80" s="42"/>
      <c r="P80" s="52"/>
      <c r="Q80" s="42"/>
      <c r="R80" s="42"/>
      <c r="S80" s="42"/>
      <c r="T80" s="42"/>
      <c r="U80" s="42"/>
      <c r="V80" s="42"/>
    </row>
    <row r="81" spans="1:22" ht="38.25" customHeight="1" x14ac:dyDescent="0.25">
      <c r="A81" s="46" t="s">
        <v>62</v>
      </c>
      <c r="B81" s="46"/>
      <c r="C81" s="46"/>
      <c r="D81" s="46"/>
      <c r="E81" s="46"/>
      <c r="F81" s="48">
        <v>12337.7</v>
      </c>
      <c r="G81" s="49" t="s">
        <v>63</v>
      </c>
      <c r="H81" s="50">
        <v>201800010008207</v>
      </c>
      <c r="I81" s="49" t="s">
        <v>35</v>
      </c>
      <c r="J81" s="49" t="s">
        <v>37</v>
      </c>
      <c r="K81" s="49" t="s">
        <v>65</v>
      </c>
      <c r="L81" s="42"/>
      <c r="M81" s="42"/>
      <c r="N81" s="42"/>
      <c r="O81" s="42"/>
      <c r="P81" s="52"/>
      <c r="Q81" s="42"/>
      <c r="R81" s="42"/>
      <c r="S81" s="42"/>
      <c r="T81" s="42"/>
      <c r="U81" s="42"/>
      <c r="V81" s="42"/>
    </row>
    <row r="82" spans="1:22" ht="38.25" customHeight="1" x14ac:dyDescent="0.25">
      <c r="A82" s="46" t="s">
        <v>62</v>
      </c>
      <c r="B82" s="46"/>
      <c r="C82" s="46"/>
      <c r="D82" s="46"/>
      <c r="E82" s="46"/>
      <c r="F82" s="48">
        <v>10297.08</v>
      </c>
      <c r="G82" s="49" t="s">
        <v>63</v>
      </c>
      <c r="H82" s="50">
        <v>201800010008207</v>
      </c>
      <c r="I82" s="49" t="s">
        <v>36</v>
      </c>
      <c r="J82" s="49" t="s">
        <v>38</v>
      </c>
      <c r="K82" s="49" t="s">
        <v>65</v>
      </c>
      <c r="L82" s="42"/>
      <c r="M82" s="42"/>
      <c r="N82" s="42"/>
      <c r="O82" s="42"/>
      <c r="P82" s="52"/>
      <c r="Q82" s="42"/>
      <c r="R82" s="42"/>
      <c r="S82" s="42"/>
      <c r="T82" s="42"/>
      <c r="U82" s="42"/>
      <c r="V82" s="42"/>
    </row>
    <row r="83" spans="1:22" ht="38.1" customHeight="1" x14ac:dyDescent="0.25">
      <c r="A83" s="46" t="s">
        <v>62</v>
      </c>
      <c r="B83" s="46"/>
      <c r="C83" s="46"/>
      <c r="D83" s="46"/>
      <c r="E83" s="46"/>
      <c r="F83" s="48">
        <v>13210.86</v>
      </c>
      <c r="G83" s="49" t="s">
        <v>63</v>
      </c>
      <c r="H83" s="50">
        <v>201800010008207</v>
      </c>
      <c r="I83" s="49" t="s">
        <v>37</v>
      </c>
      <c r="J83" s="49" t="s">
        <v>39</v>
      </c>
      <c r="K83" s="49" t="s">
        <v>65</v>
      </c>
      <c r="L83" s="42"/>
      <c r="M83" s="42"/>
      <c r="N83" s="42"/>
      <c r="O83" s="42"/>
      <c r="P83" s="52"/>
      <c r="Q83" s="42"/>
      <c r="R83" s="42"/>
      <c r="S83" s="42"/>
      <c r="T83" s="42"/>
      <c r="U83" s="42"/>
      <c r="V83" s="42"/>
    </row>
    <row r="84" spans="1:22" ht="38.1" customHeight="1" x14ac:dyDescent="0.25">
      <c r="A84" s="46" t="s">
        <v>62</v>
      </c>
      <c r="B84" s="46"/>
      <c r="C84" s="46"/>
      <c r="D84" s="46"/>
      <c r="E84" s="46"/>
      <c r="F84" s="48">
        <v>19496.73</v>
      </c>
      <c r="G84" s="49" t="s">
        <v>63</v>
      </c>
      <c r="H84" s="50">
        <v>201800010008207</v>
      </c>
      <c r="I84" s="49" t="s">
        <v>38</v>
      </c>
      <c r="J84" s="49" t="s">
        <v>40</v>
      </c>
      <c r="K84" s="49" t="s">
        <v>65</v>
      </c>
      <c r="L84" s="42"/>
      <c r="M84" s="42"/>
      <c r="N84" s="42"/>
      <c r="O84" s="42"/>
      <c r="P84" s="52"/>
      <c r="Q84" s="42"/>
      <c r="R84" s="42"/>
      <c r="S84" s="42"/>
      <c r="T84" s="42"/>
      <c r="U84" s="42"/>
      <c r="V84" s="42"/>
    </row>
    <row r="85" spans="1:22" ht="38.1" customHeight="1" x14ac:dyDescent="0.25">
      <c r="A85" s="46" t="s">
        <v>62</v>
      </c>
      <c r="B85" s="46"/>
      <c r="C85" s="46"/>
      <c r="D85" s="46"/>
      <c r="E85" s="46"/>
      <c r="F85" s="56">
        <v>18059.689999999999</v>
      </c>
      <c r="G85" s="49" t="s">
        <v>63</v>
      </c>
      <c r="H85" s="50">
        <v>201800010008207</v>
      </c>
      <c r="I85" s="49" t="s">
        <v>39</v>
      </c>
      <c r="J85" s="49" t="s">
        <v>41</v>
      </c>
      <c r="K85" s="49" t="s">
        <v>65</v>
      </c>
      <c r="L85" s="42"/>
      <c r="M85" s="42"/>
      <c r="N85" s="42"/>
      <c r="O85" s="42"/>
      <c r="P85" s="52"/>
      <c r="Q85" s="42"/>
      <c r="R85" s="42"/>
      <c r="S85" s="42"/>
      <c r="T85" s="42"/>
      <c r="U85" s="42"/>
      <c r="V85" s="42"/>
    </row>
    <row r="86" spans="1:22" ht="38.1" customHeight="1" x14ac:dyDescent="0.25">
      <c r="A86" s="46" t="s">
        <v>62</v>
      </c>
      <c r="B86" s="46"/>
      <c r="C86" s="46"/>
      <c r="D86" s="46"/>
      <c r="E86" s="46"/>
      <c r="F86" s="56">
        <v>17522.38</v>
      </c>
      <c r="G86" s="49" t="s">
        <v>63</v>
      </c>
      <c r="H86" s="50">
        <v>201800010008207</v>
      </c>
      <c r="I86" s="49" t="s">
        <v>40</v>
      </c>
      <c r="J86" s="49" t="s">
        <v>41</v>
      </c>
      <c r="K86" s="49" t="s">
        <v>65</v>
      </c>
      <c r="L86" s="42"/>
      <c r="M86" s="42"/>
      <c r="N86" s="42"/>
      <c r="O86" s="42"/>
      <c r="P86" s="52"/>
      <c r="Q86" s="42"/>
      <c r="R86" s="42"/>
      <c r="S86" s="42"/>
      <c r="T86" s="42"/>
      <c r="U86" s="42"/>
      <c r="V86" s="42"/>
    </row>
    <row r="87" spans="1:22" ht="38.1" customHeight="1" x14ac:dyDescent="0.25">
      <c r="A87" s="46" t="s">
        <v>62</v>
      </c>
      <c r="B87" s="46"/>
      <c r="C87" s="46"/>
      <c r="D87" s="46"/>
      <c r="E87" s="46"/>
      <c r="F87" s="56">
        <v>14844.46</v>
      </c>
      <c r="G87" s="49" t="s">
        <v>63</v>
      </c>
      <c r="H87" s="50">
        <v>201800010008207</v>
      </c>
      <c r="I87" s="49" t="s">
        <v>41</v>
      </c>
      <c r="J87" s="49" t="s">
        <v>41</v>
      </c>
      <c r="K87" s="49" t="s">
        <v>65</v>
      </c>
      <c r="L87" s="42"/>
      <c r="M87" s="42"/>
      <c r="N87" s="42"/>
      <c r="O87" s="42"/>
      <c r="P87" s="52"/>
      <c r="Q87" s="42"/>
      <c r="R87" s="42"/>
      <c r="S87" s="42"/>
      <c r="T87" s="42"/>
      <c r="U87" s="42"/>
      <c r="V87" s="42"/>
    </row>
    <row r="88" spans="1:22" ht="38.1" customHeight="1" x14ac:dyDescent="0.25">
      <c r="A88" s="46" t="s">
        <v>66</v>
      </c>
      <c r="B88" s="46"/>
      <c r="C88" s="46"/>
      <c r="D88" s="46"/>
      <c r="E88" s="46"/>
      <c r="F88" s="48">
        <v>1982.76</v>
      </c>
      <c r="G88" s="49" t="s">
        <v>63</v>
      </c>
      <c r="H88" s="50">
        <v>201800010008207</v>
      </c>
      <c r="I88" s="49" t="s">
        <v>30</v>
      </c>
      <c r="J88" s="49" t="s">
        <v>30</v>
      </c>
      <c r="K88" s="49" t="s">
        <v>65</v>
      </c>
      <c r="L88" s="42"/>
      <c r="M88" s="42"/>
      <c r="N88" s="42"/>
      <c r="O88" s="42"/>
      <c r="P88" s="52"/>
      <c r="Q88" s="42"/>
      <c r="R88" s="42"/>
      <c r="S88" s="42"/>
      <c r="T88" s="42"/>
      <c r="U88" s="42"/>
      <c r="V88" s="42"/>
    </row>
    <row r="89" spans="1:22" ht="38.1" customHeight="1" x14ac:dyDescent="0.25">
      <c r="A89" s="46" t="s">
        <v>66</v>
      </c>
      <c r="B89" s="46"/>
      <c r="C89" s="46"/>
      <c r="D89" s="46"/>
      <c r="E89" s="46"/>
      <c r="F89" s="48">
        <v>2166.75</v>
      </c>
      <c r="G89" s="49" t="s">
        <v>63</v>
      </c>
      <c r="H89" s="50">
        <v>201800010008207</v>
      </c>
      <c r="I89" s="49" t="s">
        <v>31</v>
      </c>
      <c r="J89" s="49" t="s">
        <v>32</v>
      </c>
      <c r="K89" s="49" t="s">
        <v>65</v>
      </c>
      <c r="L89" s="42"/>
      <c r="M89" s="42"/>
      <c r="N89" s="42"/>
      <c r="O89" s="42"/>
      <c r="P89" s="52"/>
      <c r="Q89" s="42"/>
      <c r="R89" s="42"/>
      <c r="S89" s="42"/>
      <c r="T89" s="42"/>
      <c r="U89" s="42"/>
      <c r="V89" s="42"/>
    </row>
    <row r="90" spans="1:22" ht="38.1" customHeight="1" x14ac:dyDescent="0.25">
      <c r="A90" s="46" t="s">
        <v>66</v>
      </c>
      <c r="B90" s="46"/>
      <c r="C90" s="46"/>
      <c r="D90" s="46"/>
      <c r="E90" s="46"/>
      <c r="F90" s="48">
        <v>2368.7800000000002</v>
      </c>
      <c r="G90" s="49" t="s">
        <v>63</v>
      </c>
      <c r="H90" s="50">
        <v>201800010008207</v>
      </c>
      <c r="I90" s="49" t="s">
        <v>32</v>
      </c>
      <c r="J90" s="49" t="s">
        <v>33</v>
      </c>
      <c r="K90" s="49" t="s">
        <v>65</v>
      </c>
      <c r="L90" s="42"/>
      <c r="M90" s="42"/>
      <c r="N90" s="42"/>
      <c r="O90" s="42"/>
      <c r="P90" s="52"/>
      <c r="Q90" s="42"/>
      <c r="R90" s="42"/>
      <c r="S90" s="42"/>
      <c r="T90" s="42"/>
      <c r="U90" s="42"/>
      <c r="V90" s="42"/>
    </row>
    <row r="91" spans="1:22" ht="38.1" customHeight="1" x14ac:dyDescent="0.25">
      <c r="A91" s="46" t="s">
        <v>66</v>
      </c>
      <c r="B91" s="46"/>
      <c r="C91" s="46"/>
      <c r="D91" s="46"/>
      <c r="E91" s="46"/>
      <c r="F91" s="48">
        <v>2063.2199999999998</v>
      </c>
      <c r="G91" s="49" t="s">
        <v>63</v>
      </c>
      <c r="H91" s="50">
        <v>201800010008207</v>
      </c>
      <c r="I91" s="49" t="s">
        <v>33</v>
      </c>
      <c r="J91" s="49" t="s">
        <v>34</v>
      </c>
      <c r="K91" s="49" t="s">
        <v>65</v>
      </c>
      <c r="L91" s="42"/>
      <c r="M91" s="42"/>
      <c r="N91" s="42"/>
      <c r="O91" s="42"/>
      <c r="P91" s="52"/>
      <c r="Q91" s="42"/>
      <c r="R91" s="42"/>
      <c r="S91" s="42"/>
      <c r="T91" s="42"/>
      <c r="U91" s="42"/>
      <c r="V91" s="42"/>
    </row>
    <row r="92" spans="1:22" ht="38.1" customHeight="1" x14ac:dyDescent="0.25">
      <c r="A92" s="46" t="s">
        <v>66</v>
      </c>
      <c r="B92" s="46"/>
      <c r="C92" s="46"/>
      <c r="D92" s="46"/>
      <c r="E92" s="46"/>
      <c r="F92" s="48">
        <v>2155.7199999999998</v>
      </c>
      <c r="G92" s="49" t="s">
        <v>63</v>
      </c>
      <c r="H92" s="50">
        <v>201800010008207</v>
      </c>
      <c r="I92" s="49" t="s">
        <v>34</v>
      </c>
      <c r="J92" s="49" t="s">
        <v>35</v>
      </c>
      <c r="K92" s="49" t="s">
        <v>65</v>
      </c>
      <c r="L92" s="42"/>
      <c r="M92" s="42"/>
      <c r="N92" s="42"/>
      <c r="O92" s="42"/>
      <c r="P92" s="52"/>
      <c r="Q92" s="42"/>
      <c r="R92" s="42"/>
      <c r="S92" s="42"/>
      <c r="T92" s="42"/>
      <c r="U92" s="42"/>
      <c r="V92" s="42"/>
    </row>
    <row r="93" spans="1:22" ht="38.1" customHeight="1" x14ac:dyDescent="0.25">
      <c r="A93" s="46" t="s">
        <v>66</v>
      </c>
      <c r="B93" s="46"/>
      <c r="C93" s="46"/>
      <c r="D93" s="46"/>
      <c r="E93" s="46"/>
      <c r="F93" s="48">
        <v>1925.13</v>
      </c>
      <c r="G93" s="49" t="s">
        <v>63</v>
      </c>
      <c r="H93" s="50">
        <v>201800010008207</v>
      </c>
      <c r="I93" s="49" t="s">
        <v>35</v>
      </c>
      <c r="J93" s="49" t="s">
        <v>35</v>
      </c>
      <c r="K93" s="49" t="s">
        <v>65</v>
      </c>
      <c r="L93" s="42"/>
      <c r="M93" s="42"/>
      <c r="N93" s="42"/>
      <c r="O93" s="42"/>
      <c r="P93" s="52"/>
      <c r="Q93" s="42"/>
      <c r="R93" s="42"/>
      <c r="S93" s="42"/>
      <c r="T93" s="42"/>
      <c r="U93" s="42"/>
      <c r="V93" s="42"/>
    </row>
    <row r="94" spans="1:22" ht="38.1" customHeight="1" x14ac:dyDescent="0.25">
      <c r="A94" s="46" t="s">
        <v>66</v>
      </c>
      <c r="B94" s="46"/>
      <c r="C94" s="46"/>
      <c r="D94" s="46"/>
      <c r="E94" s="46"/>
      <c r="F94" s="48">
        <v>2051.69</v>
      </c>
      <c r="G94" s="49" t="s">
        <v>63</v>
      </c>
      <c r="H94" s="50">
        <v>201800010008207</v>
      </c>
      <c r="I94" s="49" t="s">
        <v>36</v>
      </c>
      <c r="J94" s="49" t="s">
        <v>36</v>
      </c>
      <c r="K94" s="49" t="s">
        <v>65</v>
      </c>
      <c r="L94" s="42"/>
      <c r="M94" s="42"/>
      <c r="N94" s="42"/>
      <c r="O94" s="42"/>
      <c r="P94" s="52"/>
      <c r="Q94" s="42"/>
      <c r="R94" s="42"/>
      <c r="S94" s="42"/>
      <c r="T94" s="42"/>
      <c r="U94" s="42"/>
      <c r="V94" s="42"/>
    </row>
    <row r="95" spans="1:22" ht="38.1" customHeight="1" x14ac:dyDescent="0.25">
      <c r="A95" s="46" t="s">
        <v>66</v>
      </c>
      <c r="B95" s="46"/>
      <c r="C95" s="46"/>
      <c r="D95" s="46"/>
      <c r="E95" s="46"/>
      <c r="F95" s="48">
        <v>206.26</v>
      </c>
      <c r="G95" s="49" t="s">
        <v>63</v>
      </c>
      <c r="H95" s="50">
        <v>201800010008207</v>
      </c>
      <c r="I95" s="49" t="s">
        <v>35</v>
      </c>
      <c r="J95" s="49" t="s">
        <v>36</v>
      </c>
      <c r="K95" s="49" t="s">
        <v>65</v>
      </c>
      <c r="L95" s="42"/>
      <c r="M95" s="42"/>
      <c r="N95" s="42"/>
      <c r="O95" s="42"/>
      <c r="P95" s="52"/>
      <c r="Q95" s="42"/>
      <c r="R95" s="42"/>
      <c r="S95" s="42"/>
      <c r="T95" s="42"/>
      <c r="U95" s="42"/>
      <c r="V95" s="42"/>
    </row>
    <row r="96" spans="1:22" ht="38.1" customHeight="1" x14ac:dyDescent="0.25">
      <c r="A96" s="46" t="s">
        <v>66</v>
      </c>
      <c r="B96" s="46"/>
      <c r="C96" s="46"/>
      <c r="D96" s="46"/>
      <c r="E96" s="46"/>
      <c r="F96" s="48">
        <v>1767.25</v>
      </c>
      <c r="G96" s="49" t="s">
        <v>63</v>
      </c>
      <c r="H96" s="50">
        <v>201800010008207</v>
      </c>
      <c r="I96" s="49" t="s">
        <v>37</v>
      </c>
      <c r="J96" s="49" t="s">
        <v>37</v>
      </c>
      <c r="K96" s="49" t="s">
        <v>65</v>
      </c>
      <c r="L96" s="42"/>
      <c r="M96" s="42"/>
      <c r="N96" s="42"/>
      <c r="O96" s="42"/>
      <c r="P96" s="52"/>
      <c r="Q96" s="42"/>
      <c r="R96" s="42"/>
      <c r="S96" s="42"/>
      <c r="T96" s="42"/>
      <c r="U96" s="42"/>
      <c r="V96" s="42"/>
    </row>
    <row r="97" spans="1:22" ht="38.1" customHeight="1" x14ac:dyDescent="0.25">
      <c r="A97" s="46" t="s">
        <v>66</v>
      </c>
      <c r="B97" s="46"/>
      <c r="C97" s="46"/>
      <c r="D97" s="46"/>
      <c r="E97" s="46"/>
      <c r="F97" s="48">
        <v>1890.07</v>
      </c>
      <c r="G97" s="49" t="s">
        <v>63</v>
      </c>
      <c r="H97" s="50">
        <v>201800010008207</v>
      </c>
      <c r="I97" s="49" t="s">
        <v>38</v>
      </c>
      <c r="J97" s="49" t="s">
        <v>37</v>
      </c>
      <c r="K97" s="49" t="s">
        <v>65</v>
      </c>
      <c r="L97" s="42"/>
      <c r="M97" s="42"/>
      <c r="N97" s="42"/>
      <c r="O97" s="42"/>
      <c r="P97" s="52"/>
      <c r="Q97" s="42"/>
      <c r="R97" s="42"/>
      <c r="S97" s="42"/>
      <c r="T97" s="42"/>
      <c r="U97" s="42"/>
      <c r="V97" s="42"/>
    </row>
    <row r="98" spans="1:22" ht="38.1" customHeight="1" x14ac:dyDescent="0.25">
      <c r="A98" s="46" t="s">
        <v>66</v>
      </c>
      <c r="B98" s="46"/>
      <c r="C98" s="46"/>
      <c r="D98" s="46"/>
      <c r="E98" s="46"/>
      <c r="F98" s="48">
        <v>1847.02</v>
      </c>
      <c r="G98" s="49" t="s">
        <v>63</v>
      </c>
      <c r="H98" s="50">
        <v>201800010008207</v>
      </c>
      <c r="I98" s="49" t="s">
        <v>39</v>
      </c>
      <c r="J98" s="49" t="s">
        <v>40</v>
      </c>
      <c r="K98" s="49" t="s">
        <v>65</v>
      </c>
      <c r="L98" s="42"/>
      <c r="M98" s="42"/>
      <c r="N98" s="42"/>
      <c r="O98" s="42"/>
      <c r="P98" s="52"/>
      <c r="Q98" s="42"/>
      <c r="R98" s="42"/>
      <c r="S98" s="42"/>
      <c r="T98" s="42"/>
      <c r="U98" s="42"/>
      <c r="V98" s="42"/>
    </row>
    <row r="99" spans="1:22" ht="38.1" customHeight="1" x14ac:dyDescent="0.25">
      <c r="A99" s="46" t="s">
        <v>66</v>
      </c>
      <c r="B99" s="46"/>
      <c r="C99" s="46"/>
      <c r="D99" s="46"/>
      <c r="E99" s="46"/>
      <c r="F99" s="56">
        <v>1862.26</v>
      </c>
      <c r="G99" s="49" t="s">
        <v>63</v>
      </c>
      <c r="H99" s="50">
        <v>201800010008207</v>
      </c>
      <c r="I99" s="49" t="s">
        <v>40</v>
      </c>
      <c r="J99" s="49" t="s">
        <v>41</v>
      </c>
      <c r="K99" s="49" t="s">
        <v>65</v>
      </c>
      <c r="L99" s="42"/>
      <c r="M99" s="42"/>
      <c r="N99" s="42"/>
      <c r="O99" s="42"/>
      <c r="P99" s="52"/>
      <c r="Q99" s="42"/>
      <c r="R99" s="42"/>
      <c r="S99" s="42"/>
      <c r="T99" s="42"/>
      <c r="U99" s="42"/>
      <c r="V99" s="42"/>
    </row>
    <row r="100" spans="1:22" ht="38.1" customHeight="1" x14ac:dyDescent="0.25">
      <c r="A100" s="46" t="s">
        <v>66</v>
      </c>
      <c r="B100" s="46"/>
      <c r="C100" s="46"/>
      <c r="D100" s="46"/>
      <c r="E100" s="46"/>
      <c r="F100" s="56">
        <f>1412.05+282.41</f>
        <v>1694.46</v>
      </c>
      <c r="G100" s="49" t="s">
        <v>63</v>
      </c>
      <c r="H100" s="50">
        <v>201800010008207</v>
      </c>
      <c r="I100" s="49" t="s">
        <v>41</v>
      </c>
      <c r="J100" s="49" t="s">
        <v>41</v>
      </c>
      <c r="K100" s="49" t="s">
        <v>65</v>
      </c>
      <c r="L100" s="42"/>
      <c r="M100" s="42"/>
      <c r="N100" s="42"/>
      <c r="O100" s="42"/>
      <c r="P100" s="52"/>
      <c r="Q100" s="42"/>
      <c r="R100" s="42"/>
      <c r="S100" s="42"/>
      <c r="T100" s="42"/>
      <c r="U100" s="42"/>
      <c r="V100" s="42"/>
    </row>
    <row r="101" spans="1:22" ht="15" customHeight="1" x14ac:dyDescent="0.25">
      <c r="A101" s="46" t="s">
        <v>67</v>
      </c>
      <c r="B101" s="46"/>
      <c r="C101" s="46"/>
      <c r="D101" s="46"/>
      <c r="E101" s="46"/>
      <c r="F101" s="51"/>
      <c r="G101" s="51"/>
      <c r="H101" s="51"/>
      <c r="I101" s="57"/>
      <c r="J101" s="57"/>
      <c r="K101" s="51"/>
      <c r="L101" s="42"/>
      <c r="M101" s="42"/>
      <c r="N101" s="42"/>
      <c r="O101" s="42"/>
      <c r="P101" s="52"/>
      <c r="Q101" s="42"/>
      <c r="R101" s="42"/>
      <c r="S101" s="42"/>
      <c r="T101" s="42"/>
      <c r="U101" s="42"/>
      <c r="V101" s="42"/>
    </row>
    <row r="102" spans="1:22" ht="35.25" customHeight="1" x14ac:dyDescent="0.25">
      <c r="A102" s="46" t="s">
        <v>68</v>
      </c>
      <c r="B102" s="46"/>
      <c r="C102" s="46"/>
      <c r="D102" s="46"/>
      <c r="E102" s="46"/>
      <c r="F102" s="54"/>
      <c r="G102" s="49"/>
      <c r="H102" s="50"/>
      <c r="I102" s="55"/>
      <c r="J102" s="55"/>
      <c r="K102" s="49"/>
      <c r="L102" s="42"/>
      <c r="M102" s="42"/>
      <c r="N102" s="42"/>
      <c r="O102" s="42"/>
      <c r="P102" s="52"/>
      <c r="Q102" s="42"/>
      <c r="R102" s="42"/>
      <c r="S102" s="42"/>
      <c r="T102" s="42"/>
      <c r="U102" s="42"/>
      <c r="V102" s="42"/>
    </row>
    <row r="103" spans="1:22" ht="15" customHeight="1" x14ac:dyDescent="0.25">
      <c r="A103" s="58" t="s">
        <v>69</v>
      </c>
      <c r="B103" s="58"/>
      <c r="C103" s="58"/>
      <c r="D103" s="58"/>
      <c r="E103" s="58"/>
      <c r="F103" s="59">
        <f>SUM(F59:F102)</f>
        <v>11728645.769999998</v>
      </c>
      <c r="G103" s="60"/>
      <c r="H103" s="60"/>
      <c r="I103" s="60"/>
      <c r="J103" s="60"/>
      <c r="K103" s="60"/>
      <c r="L103" s="42"/>
      <c r="M103" s="42"/>
      <c r="N103" s="42"/>
      <c r="O103" s="42"/>
      <c r="P103" s="52"/>
      <c r="Q103" s="42"/>
      <c r="R103" s="42"/>
      <c r="S103" s="42"/>
      <c r="T103" s="42"/>
      <c r="U103" s="42"/>
      <c r="V103" s="42"/>
    </row>
    <row r="104" spans="1:22" ht="15" customHeight="1" x14ac:dyDescent="0.25">
      <c r="A104" s="61" t="s">
        <v>70</v>
      </c>
      <c r="B104" s="61"/>
      <c r="C104" s="61"/>
      <c r="D104" s="61"/>
      <c r="E104" s="61"/>
      <c r="F104" s="61"/>
      <c r="G104" s="61"/>
      <c r="H104" s="61"/>
      <c r="I104" s="52"/>
      <c r="J104" s="52"/>
      <c r="K104" s="52"/>
      <c r="L104" s="52"/>
      <c r="M104" s="52"/>
      <c r="N104" s="52"/>
      <c r="O104" s="52"/>
      <c r="P104" s="52"/>
      <c r="Q104" s="42"/>
      <c r="R104" s="42"/>
      <c r="S104" s="42"/>
      <c r="T104" s="42"/>
      <c r="U104" s="42"/>
      <c r="V104" s="42"/>
    </row>
    <row r="105" spans="1:22" ht="15.75" thickBot="1" x14ac:dyDescent="0.3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42"/>
      <c r="Q105" s="42"/>
      <c r="R105" s="42"/>
      <c r="S105" s="42"/>
      <c r="T105" s="42"/>
      <c r="U105" s="42"/>
      <c r="V105" s="42"/>
    </row>
    <row r="106" spans="1:22" ht="15" customHeight="1" thickBot="1" x14ac:dyDescent="0.3">
      <c r="A106" s="63" t="s">
        <v>71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</row>
    <row r="107" spans="1:22" ht="15.75" thickBot="1" x14ac:dyDescent="0.3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52"/>
      <c r="M107" s="52"/>
      <c r="N107" s="52"/>
      <c r="O107" s="52"/>
      <c r="P107" s="42"/>
      <c r="Q107" s="42"/>
      <c r="R107" s="42"/>
      <c r="S107" s="42"/>
      <c r="T107" s="42"/>
      <c r="U107" s="42"/>
      <c r="V107" s="42"/>
    </row>
    <row r="108" spans="1:22" x14ac:dyDescent="0.25">
      <c r="A108" s="42"/>
      <c r="B108" s="42"/>
      <c r="C108" s="4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</row>
    <row r="109" spans="1:22" ht="15" customHeight="1" x14ac:dyDescent="0.25">
      <c r="A109" s="61" t="s">
        <v>72</v>
      </c>
      <c r="B109" s="61"/>
      <c r="C109" s="61"/>
      <c r="D109" s="61"/>
      <c r="E109" s="61"/>
      <c r="F109" s="61"/>
      <c r="G109" s="61"/>
      <c r="H109" s="61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</row>
    <row r="110" spans="1:22" x14ac:dyDescent="0.25">
      <c r="A110" s="42"/>
      <c r="B110" s="42"/>
      <c r="C110" s="4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</row>
    <row r="111" spans="1:22" x14ac:dyDescent="0.25">
      <c r="A111" s="42"/>
      <c r="B111" s="42"/>
      <c r="C111" s="4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</row>
    <row r="112" spans="1:22" x14ac:dyDescent="0.25">
      <c r="A112" s="42"/>
      <c r="B112" s="42"/>
      <c r="C112" s="4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</row>
    <row r="113" spans="1:22" ht="15" customHeight="1" x14ac:dyDescent="0.25">
      <c r="A113" s="42"/>
      <c r="B113" s="42"/>
      <c r="C113" s="43"/>
      <c r="D113" s="64"/>
      <c r="E113" s="64"/>
      <c r="F113" s="64"/>
      <c r="I113" s="64"/>
      <c r="J113" s="64"/>
      <c r="K113" s="64"/>
      <c r="L113" s="64"/>
      <c r="M113" s="42"/>
      <c r="N113" s="42"/>
      <c r="O113" s="42"/>
      <c r="P113" s="42"/>
      <c r="Q113" s="42"/>
      <c r="R113" s="42"/>
      <c r="S113" s="42"/>
      <c r="T113" s="42"/>
      <c r="U113" s="42"/>
      <c r="V113" s="42"/>
    </row>
    <row r="114" spans="1:22" ht="33" customHeight="1" x14ac:dyDescent="0.25">
      <c r="A114" s="42"/>
      <c r="B114" s="42"/>
      <c r="C114" s="43"/>
      <c r="D114" s="64"/>
      <c r="E114" s="64"/>
      <c r="F114" s="64"/>
      <c r="I114" s="64"/>
      <c r="J114" s="64"/>
      <c r="K114" s="64"/>
      <c r="L114" s="64"/>
      <c r="M114" s="42"/>
      <c r="N114" s="42"/>
      <c r="O114" s="42"/>
      <c r="P114" s="42"/>
      <c r="Q114" s="42"/>
      <c r="R114" s="42"/>
      <c r="S114" s="42"/>
      <c r="T114" s="42"/>
      <c r="U114" s="42"/>
      <c r="V114" s="42"/>
    </row>
    <row r="115" spans="1:22" x14ac:dyDescent="0.25">
      <c r="A115" s="42"/>
      <c r="B115" s="42"/>
      <c r="C115" s="4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</row>
    <row r="116" spans="1:22" x14ac:dyDescent="0.25">
      <c r="A116" s="42"/>
      <c r="B116" s="42"/>
      <c r="C116" s="4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</row>
    <row r="117" spans="1:22" x14ac:dyDescent="0.25">
      <c r="A117" s="42"/>
      <c r="B117" s="42"/>
      <c r="C117" s="4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</row>
    <row r="118" spans="1:22" x14ac:dyDescent="0.25">
      <c r="A118" s="42"/>
      <c r="B118" s="42"/>
      <c r="C118" s="4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</row>
    <row r="119" spans="1:22" x14ac:dyDescent="0.25">
      <c r="A119" s="42"/>
      <c r="B119" s="42"/>
      <c r="C119" s="43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</row>
    <row r="120" spans="1:22" x14ac:dyDescent="0.25">
      <c r="A120" s="42"/>
      <c r="B120" s="42"/>
      <c r="C120" s="43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</row>
    <row r="121" spans="1:22" x14ac:dyDescent="0.25">
      <c r="A121" s="42"/>
      <c r="B121" s="42"/>
      <c r="C121" s="43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</row>
    <row r="122" spans="1:22" x14ac:dyDescent="0.25">
      <c r="A122" s="42"/>
      <c r="B122" s="42"/>
      <c r="C122" s="43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</row>
    <row r="123" spans="1:22" x14ac:dyDescent="0.25">
      <c r="A123" s="42"/>
      <c r="B123" s="42"/>
      <c r="C123" s="43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</row>
    <row r="124" spans="1:22" x14ac:dyDescent="0.25">
      <c r="A124" s="42"/>
      <c r="B124" s="42"/>
      <c r="C124" s="43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</row>
    <row r="125" spans="1:22" x14ac:dyDescent="0.25">
      <c r="A125" s="42"/>
      <c r="B125" s="42"/>
      <c r="C125" s="43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</row>
    <row r="126" spans="1:22" x14ac:dyDescent="0.25">
      <c r="A126" s="42"/>
      <c r="B126" s="42"/>
      <c r="C126" s="4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</row>
    <row r="127" spans="1:22" x14ac:dyDescent="0.25">
      <c r="A127" s="42"/>
      <c r="B127" s="42"/>
      <c r="C127" s="43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</row>
    <row r="128" spans="1:22" x14ac:dyDescent="0.25">
      <c r="A128" s="42"/>
      <c r="B128" s="42"/>
      <c r="C128" s="43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</row>
    <row r="129" spans="1:22" x14ac:dyDescent="0.25">
      <c r="A129" s="42"/>
      <c r="B129" s="42"/>
      <c r="C129" s="43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</row>
    <row r="130" spans="1:22" x14ac:dyDescent="0.25">
      <c r="A130" s="42"/>
      <c r="B130" s="42"/>
      <c r="C130" s="43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</row>
    <row r="131" spans="1:22" x14ac:dyDescent="0.25">
      <c r="A131" s="42"/>
      <c r="B131" s="42"/>
      <c r="C131" s="43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</row>
    <row r="132" spans="1:22" x14ac:dyDescent="0.25">
      <c r="A132" s="42"/>
      <c r="B132" s="42"/>
      <c r="C132" s="43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</row>
    <row r="133" spans="1:22" x14ac:dyDescent="0.25">
      <c r="A133" s="42"/>
      <c r="B133" s="42"/>
      <c r="C133" s="43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</row>
    <row r="134" spans="1:22" x14ac:dyDescent="0.25">
      <c r="A134" s="42"/>
      <c r="B134" s="42"/>
      <c r="C134" s="43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</row>
    <row r="135" spans="1:22" x14ac:dyDescent="0.25">
      <c r="A135" s="42"/>
      <c r="B135" s="42"/>
      <c r="C135" s="43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</row>
    <row r="136" spans="1:22" x14ac:dyDescent="0.25">
      <c r="A136" s="65"/>
      <c r="B136" s="65"/>
      <c r="C136" s="66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</row>
    <row r="137" spans="1:22" x14ac:dyDescent="0.25">
      <c r="A137" s="65"/>
      <c r="B137" s="65"/>
      <c r="C137" s="66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</row>
    <row r="138" spans="1:22" x14ac:dyDescent="0.25">
      <c r="A138" s="65"/>
      <c r="B138" s="65"/>
      <c r="C138" s="66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</row>
    <row r="139" spans="1:22" x14ac:dyDescent="0.25">
      <c r="A139" s="65"/>
      <c r="B139" s="65"/>
      <c r="C139" s="66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</row>
    <row r="140" spans="1:22" x14ac:dyDescent="0.25">
      <c r="A140" s="65"/>
      <c r="B140" s="65"/>
      <c r="C140" s="66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</row>
    <row r="141" spans="1:22" x14ac:dyDescent="0.25">
      <c r="A141" s="65"/>
      <c r="B141" s="65"/>
      <c r="C141" s="66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</row>
    <row r="142" spans="1:22" x14ac:dyDescent="0.25">
      <c r="A142" s="65"/>
      <c r="B142" s="65"/>
      <c r="C142" s="66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</row>
    <row r="143" spans="1:22" x14ac:dyDescent="0.25">
      <c r="A143" s="65"/>
      <c r="B143" s="65"/>
      <c r="C143" s="66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</row>
    <row r="144" spans="1:22" x14ac:dyDescent="0.25">
      <c r="A144" s="65"/>
      <c r="B144" s="65"/>
      <c r="C144" s="66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</row>
    <row r="145" spans="1:22" x14ac:dyDescent="0.25">
      <c r="A145" s="65"/>
      <c r="B145" s="65"/>
      <c r="C145" s="66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</row>
    <row r="146" spans="1:22" x14ac:dyDescent="0.25">
      <c r="A146" s="65"/>
      <c r="B146" s="65"/>
      <c r="C146" s="66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</row>
    <row r="147" spans="1:22" x14ac:dyDescent="0.25">
      <c r="A147" s="65"/>
      <c r="B147" s="65"/>
      <c r="C147" s="66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</row>
    <row r="148" spans="1:22" x14ac:dyDescent="0.25">
      <c r="A148" s="65"/>
      <c r="B148" s="65"/>
      <c r="C148" s="66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</row>
    <row r="149" spans="1:22" x14ac:dyDescent="0.25">
      <c r="A149" s="65"/>
      <c r="B149" s="65"/>
      <c r="C149" s="66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</row>
    <row r="150" spans="1:22" x14ac:dyDescent="0.25">
      <c r="A150" s="65"/>
      <c r="B150" s="65"/>
      <c r="C150" s="66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</row>
    <row r="151" spans="1:22" x14ac:dyDescent="0.25">
      <c r="A151" s="65"/>
      <c r="B151" s="65"/>
      <c r="C151" s="66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</row>
  </sheetData>
  <mergeCells count="88">
    <mergeCell ref="A106:K107"/>
    <mergeCell ref="A109:H109"/>
    <mergeCell ref="D113:F113"/>
    <mergeCell ref="I113:L113"/>
    <mergeCell ref="D114:F114"/>
    <mergeCell ref="I114:L114"/>
    <mergeCell ref="A100:E100"/>
    <mergeCell ref="A101:E101"/>
    <mergeCell ref="A102:E102"/>
    <mergeCell ref="A103:E103"/>
    <mergeCell ref="A104:H104"/>
    <mergeCell ref="A105:O105"/>
    <mergeCell ref="A94:E94"/>
    <mergeCell ref="A95:E95"/>
    <mergeCell ref="A96:E96"/>
    <mergeCell ref="A97:E97"/>
    <mergeCell ref="A98:E98"/>
    <mergeCell ref="A99:E99"/>
    <mergeCell ref="A88:E88"/>
    <mergeCell ref="A89:E89"/>
    <mergeCell ref="A90:E90"/>
    <mergeCell ref="A91:E91"/>
    <mergeCell ref="A92:E92"/>
    <mergeCell ref="A93:E9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1:E51"/>
    <mergeCell ref="A52:E52"/>
    <mergeCell ref="A53:E53"/>
    <mergeCell ref="A54:E54"/>
    <mergeCell ref="A55:E55"/>
    <mergeCell ref="A57:K57"/>
    <mergeCell ref="O20:P20"/>
    <mergeCell ref="R20:S20"/>
    <mergeCell ref="T20:U20"/>
    <mergeCell ref="V20:V21"/>
    <mergeCell ref="A48:E48"/>
    <mergeCell ref="A49:E50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2024-06-26T17:51:57Z</dcterms:created>
  <dcterms:modified xsi:type="dcterms:W3CDTF">2024-06-26T17:52:12Z</dcterms:modified>
</cp:coreProperties>
</file>