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19, 2020, 2021 e 2022\por unidade planilhas 2019 a 2022\2020\"/>
    </mc:Choice>
  </mc:AlternateContent>
  <xr:revisionPtr revIDLastSave="0" documentId="8_{B25BC0B2-9249-4D74-88E6-841F1369C7A7}" xr6:coauthVersionLast="47" xr6:coauthVersionMax="47" xr10:uidLastSave="{00000000-0000-0000-0000-000000000000}"/>
  <bookViews>
    <workbookView xWindow="-120" yWindow="-120" windowWidth="29040" windowHeight="15720" xr2:uid="{B04A938F-2DF7-455E-B51A-08299F89FBFF}"/>
  </bookViews>
  <sheets>
    <sheet name="HEMNSL" sheetId="1" r:id="rId1"/>
  </sheets>
  <definedNames>
    <definedName name="_xlnm.Print_Area" localSheetId="0">HEMNSL!$A$1:$V$113</definedName>
    <definedName name="_xlnm.Print_Titles" localSheetId="0">HEMNSL!$63:$64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1" i="1" l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52" i="1" s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>Autor desconhecido</author>
    <author>pc</author>
  </authors>
  <commentList>
    <comment ref="R22" authorId="0" shapeId="0" xr:uid="{DCE155C4-314F-4482-9843-CCA6458C4983}">
      <text>
        <r>
          <rPr>
            <b/>
            <sz val="9"/>
            <color indexed="81"/>
            <rFont val="Segoe UI"/>
            <family val="2"/>
          </rPr>
          <t xml:space="preserve">CUSTEIO: natureza de despesa 3.3.90.39.89 7º Termo Aditivo DEZ/19.................R$ 277.634,19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R23" authorId="0" shapeId="0" xr:uid="{59363832-0BF2-4960-8D69-F35C06E08F62}">
      <text>
        <r>
          <rPr>
            <b/>
            <sz val="9"/>
            <color indexed="81"/>
            <rFont val="Segoe UI"/>
            <family val="2"/>
          </rPr>
          <t>CUSTEIO: natureza de despesa 3.3.90.39.89 5º Termo Aditivo DEZ/18.................R$ 2.219.546,38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3" authorId="0" shapeId="0" xr:uid="{2359692A-7B81-445C-AEC6-AFB94AB51F19}">
      <text>
        <r>
          <rPr>
            <b/>
            <sz val="9"/>
            <color indexed="81"/>
            <rFont val="Segoe UI"/>
            <family val="2"/>
          </rPr>
          <t>CUSTEIO: natureza de despesa 3.3.90.39.89 7º Termo Aditivo DEZ/19.................R$ 152.802,62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X23" authorId="0" shapeId="0" xr:uid="{129E5C31-A146-4E5C-A895-DD09F765FB5B}">
      <text>
        <r>
          <rPr>
            <b/>
            <sz val="9"/>
            <color indexed="81"/>
            <rFont val="Segoe UI"/>
            <family val="2"/>
          </rPr>
          <t xml:space="preserve">CUSTEIO: natureza de despesa 3.3.90.39.89 7º Termo Aditivo DEZ/19.................R$ 152.802,62, CUSTEIO: natureza de despesa 3.3.90.92.83 2º Termo Aditivo R$ 2536902,84 (JUN/15.................R$ 1.786,902,84,  JUL/15.................R$ 750.000,00), Natureza de Despesa 3.3.90.92,83 RESSARCIMENTO COM RESCISÕES TRABALHISTAS,  CONSTANTES NO PROCESSO 201800010008192. . REFERENTE ÀS RESCISÕES OCORRIDAS NOS MESES DE MAIO E JUNHO DE 2017................R$ 62.720,17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R47" authorId="0" shapeId="0" xr:uid="{EE82836C-3BE1-4E2C-9EA9-5C4901C00834}">
      <text>
        <r>
          <rPr>
            <b/>
            <sz val="9"/>
            <color indexed="81"/>
            <rFont val="Segoe UI"/>
            <family val="2"/>
          </rPr>
          <t>CUSTEIO: natureza de despesa 3.3.90.39.89 2º Termo Aditivo JUN/15.................R$ 2.946.416,53, 5º Termo Aditivo JUL/18.................R$ 1.870.377,78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U47" authorId="0" shapeId="0" xr:uid="{9A3BAA33-4B2E-4F18-96E8-9B8F040BC20D}">
      <text>
        <r>
          <rPr>
            <b/>
            <sz val="9"/>
            <color indexed="81"/>
            <rFont val="Segoe UI"/>
            <family val="2"/>
          </rPr>
          <t>Natureza de Despesa 3.3.90.92,83 RESSARCIMENTO COM RESCISÕES TRABALHISTAS,  CONSTANTES NO PROCESSO 201800010008192. . REFERENTE ÀS RESCISÕES OCORRIDAS NOS MESES DE MAIO E JUNHO DE 2017................R$ 62.720,17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50" authorId="0" shapeId="0" xr:uid="{83F14825-E986-46B6-8989-E61F56B8DC90}">
      <text>
        <r>
          <rPr>
            <sz val="9"/>
            <color indexed="81"/>
            <rFont val="Segoe UI"/>
            <family val="2"/>
          </rPr>
          <t>CUSTEIO: natureza de despesa 3.3.90.92.83 2º Termo Aditivo JUN/15.................R$ 1.786,902,84,  JUL/15.................R$ 750.000,00</t>
        </r>
      </text>
    </comment>
    <comment ref="F65" authorId="1" shapeId="0" xr:uid="{41770E43-B99E-4B45-8614-02162569CF60}">
      <text>
        <r>
          <rPr>
            <sz val="10"/>
            <rFont val="Arial"/>
            <family val="2"/>
          </rPr>
          <t xml:space="preserve">VALOR ESTIMADO PREVISTO CONTRATO GESTÃO. 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  <comment ref="F66" authorId="1" shapeId="0" xr:uid="{EF31617E-57E7-4AC6-A86C-955BF498EF56}">
      <text>
        <r>
          <rPr>
            <sz val="10"/>
            <rFont val="Arial"/>
            <family val="2"/>
          </rPr>
          <t xml:space="preserve">VALOR ESTIMADO PREVISTO CONTRATO GESTÃO. 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  <comment ref="F67" authorId="1" shapeId="0" xr:uid="{F811F154-3865-4E57-B983-2C6529A5CA13}">
      <text>
        <r>
          <rPr>
            <sz val="10"/>
            <rFont val="Arial"/>
            <family val="2"/>
          </rPr>
          <t xml:space="preserve">VALOR ESTIMADO PREVISTO CONTRATO GESTÃO. 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  <comment ref="F68" authorId="1" shapeId="0" xr:uid="{B9164767-3EB2-4B1E-9E12-2B6161C12C8A}">
      <text>
        <r>
          <rPr>
            <sz val="10"/>
            <rFont val="Arial"/>
            <family val="2"/>
          </rPr>
          <t xml:space="preserve">VALOR ESTIMADO PREVISTO CONTRATO GESTÃO. 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  <comment ref="F72" authorId="1" shapeId="0" xr:uid="{AF6152CC-9B7F-4FEC-88B0-BEB843C0F201}">
      <text>
        <r>
          <rPr>
            <sz val="10"/>
            <rFont val="Arial"/>
            <family val="2"/>
          </rPr>
          <t xml:space="preserve">FOLHA - REFERÊNCIA JUL/20 - LANÇADO PLANILHA PAGAMENTO GEFIC EM AGO/20.
</t>
        </r>
      </text>
    </comment>
    <comment ref="F73" authorId="1" shapeId="0" xr:uid="{47F9B69A-90B2-48B8-96DD-296A04F9654E}">
      <text>
        <r>
          <rPr>
            <sz val="10"/>
            <rFont val="Arial"/>
            <family val="2"/>
          </rPr>
          <t xml:space="preserve">FOLHA - REFERÊNCIA AGO/20 - LANÇADO PLANILHA PAGAMENTO GEFIC EM SET/20.
</t>
        </r>
      </text>
    </comment>
    <comment ref="F74" authorId="1" shapeId="0" xr:uid="{B54A046E-89D3-4EBA-A664-9712FD22AEC8}">
      <text>
        <r>
          <rPr>
            <sz val="10"/>
            <rFont val="Arial"/>
            <family val="2"/>
          </rPr>
          <t xml:space="preserve">FOLHA - REFERÊNCIA SET/20 - LANÇADO PLANILHA PAGAMENTO GEFIC EM OUT/20 
</t>
        </r>
      </text>
    </comment>
    <comment ref="F75" authorId="1" shapeId="0" xr:uid="{5E066454-4CBD-4C99-A4A3-39759FAFCC55}">
      <text>
        <r>
          <rPr>
            <sz val="10"/>
            <rFont val="Arial"/>
            <family val="2"/>
          </rPr>
          <t xml:space="preserve">FOLHA - REFERÊNCIA OUT/20 - LANÇADO PLANILHA PAGAMENTO GEFIC EM NOV/20.
</t>
        </r>
      </text>
    </comment>
    <comment ref="F76" authorId="1" shapeId="0" xr:uid="{D7E86C40-350D-4EFB-AF89-F1231F9767D3}">
      <text>
        <r>
          <rPr>
            <sz val="10"/>
            <rFont val="Arial"/>
            <family val="2"/>
          </rPr>
          <t xml:space="preserve">FOLHA - REFERÊNCIA NOV/20 - LANÇADO PLANILHA PAGAMENTO GEFIC EM DEZ/20.
</t>
        </r>
      </text>
    </comment>
    <comment ref="F79" authorId="1" shapeId="0" xr:uid="{943A053D-D2F5-411C-9C63-0912E65BF2D6}">
      <text>
        <r>
          <rPr>
            <sz val="10"/>
            <rFont val="Arial"/>
            <family val="2"/>
          </rPr>
          <t xml:space="preserve">ENERGIA - REFERÊNCIA JAN/20 - LANÇADO PLANILHA PAGAMENTO GEFIC EM FEV/20
</t>
        </r>
      </text>
    </comment>
    <comment ref="F80" authorId="1" shapeId="0" xr:uid="{4A5E37F3-1D29-4836-9382-0C06855DA55D}">
      <text>
        <r>
          <rPr>
            <sz val="10"/>
            <rFont val="Arial"/>
            <family val="2"/>
          </rPr>
          <t xml:space="preserve">ENERGIA - REFERÊNCIA FEV20 - LANÇADO PLANILHA PAGAMENTO GEFIC EM MAR/20
</t>
        </r>
      </text>
    </comment>
    <comment ref="F81" authorId="1" shapeId="0" xr:uid="{89141E4F-F0FF-4BE6-A831-C20BD2C0753A}">
      <text>
        <r>
          <rPr>
            <sz val="10"/>
            <rFont val="Arial"/>
            <family val="2"/>
          </rPr>
          <t xml:space="preserve">ESTIMATIVA JAN/20
</t>
        </r>
      </text>
    </comment>
    <comment ref="F82" authorId="1" shapeId="0" xr:uid="{59DD2C4C-F02B-449B-A9D4-84EFFE6CB596}">
      <text>
        <r>
          <rPr>
            <sz val="10"/>
            <rFont val="Arial"/>
            <family val="2"/>
          </rPr>
          <t xml:space="preserve">REFERÊNCIA ABR/20 - LANÇADO PLANILHA PAGAMENTO GEFIC EM MAI/20
</t>
        </r>
      </text>
    </comment>
    <comment ref="F83" authorId="1" shapeId="0" xr:uid="{5B6C4015-EA69-4245-8B0C-8AA28A4BE94B}">
      <text>
        <r>
          <rPr>
            <sz val="10"/>
            <rFont val="Arial"/>
            <family val="2"/>
          </rPr>
          <t xml:space="preserve">ENERGIA - REFERÊNCIA MAI/20 - LANÇADO PLANILHA PAGAMENTO GEFIC EM JUN/20
</t>
        </r>
      </text>
    </comment>
    <comment ref="F84" authorId="1" shapeId="0" xr:uid="{48712C09-F111-4347-911C-0EFB4801D987}">
      <text>
        <r>
          <rPr>
            <sz val="10"/>
            <rFont val="Arial"/>
            <family val="2"/>
          </rPr>
          <t xml:space="preserve">ENERGIA - REFERÊNCIA JUN/20 - LANÇADO PLANILHA PAGAMENTO GEFIC EM JUL/20
</t>
        </r>
      </text>
    </comment>
    <comment ref="F85" authorId="1" shapeId="0" xr:uid="{D9B7C181-4B3C-4221-8766-971CB9692081}">
      <text>
        <r>
          <rPr>
            <sz val="10"/>
            <rFont val="Arial"/>
            <family val="2"/>
          </rPr>
          <t xml:space="preserve">ENERGIA - REFERÊNCIA JUL/20 - LANÇADO PLANILHA PAGAMENTO GEFIC EM AGO/20
</t>
        </r>
      </text>
    </comment>
    <comment ref="F86" authorId="1" shapeId="0" xr:uid="{B065BCAE-F76C-4861-9389-58006092233A}">
      <text>
        <r>
          <rPr>
            <sz val="10"/>
            <rFont val="Arial"/>
            <family val="2"/>
          </rPr>
          <t xml:space="preserve">ENERGIA - REFERÊNCIA AGO/20 - LANÇADO PLANILHA PAGAMENTO GEFIC EM SET/20
</t>
        </r>
      </text>
    </comment>
    <comment ref="F87" authorId="1" shapeId="0" xr:uid="{67B9660F-876D-4DB4-8031-085A72E84DBE}">
      <text>
        <r>
          <rPr>
            <sz val="10"/>
            <rFont val="Arial"/>
            <family val="2"/>
          </rPr>
          <t xml:space="preserve">ENERGIA - REFERÊNCIA SET/20 - LANÇADO PLANILHA PAGAMENTO GEFIC EM OUT/20
</t>
        </r>
      </text>
    </comment>
    <comment ref="F88" authorId="1" shapeId="0" xr:uid="{F586F45F-8D7C-498E-8C59-F7F672D99889}">
      <text>
        <r>
          <rPr>
            <sz val="10"/>
            <rFont val="Arial"/>
            <family val="2"/>
          </rPr>
          <t xml:space="preserve">ENERGIA - REFERÊNCIA OUT/20 - LANÇADO PLANILHA PAGAMENTO GEFIC EM NOV/20
</t>
        </r>
      </text>
    </comment>
    <comment ref="F89" authorId="1" shapeId="0" xr:uid="{768EED78-23E6-4A31-BC49-B52562130C0E}">
      <text>
        <r>
          <rPr>
            <sz val="10"/>
            <rFont val="Arial"/>
            <family val="2"/>
          </rPr>
          <t xml:space="preserve">ENERGIA - LANÇADO PLANILHA PAGAMENTO GEFIC EM DEZ/20
.
NOV/20.......................... R$ 12.409,78
DEZ/20..........................R$ 13.451,67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91" authorId="1" shapeId="0" xr:uid="{0306548A-6822-4F6F-973F-1A9EFB95FEB9}">
      <text>
        <r>
          <rPr>
            <sz val="10"/>
            <rFont val="Arial"/>
            <family val="2"/>
          </rPr>
          <t xml:space="preserve">TELEFONIA FIXA -REFERÊNCIA JAN/20 - LANÇADO PLANILHA GEFIC EM JAN/20
</t>
        </r>
      </text>
    </comment>
    <comment ref="F92" authorId="1" shapeId="0" xr:uid="{FFAA77B9-E1CF-46E4-9A98-CBC5011C6A4C}">
      <text>
        <r>
          <rPr>
            <sz val="10"/>
            <rFont val="Arial"/>
            <family val="2"/>
          </rPr>
          <t xml:space="preserve">OI - REFERÊNCIA JUL/20 - LANÇADO PLANILHA PAGAMENTO GEFIC EM JUL/20
</t>
        </r>
      </text>
    </comment>
    <comment ref="F93" authorId="1" shapeId="0" xr:uid="{86104BA7-35DE-4C8D-970C-A92B929FB526}">
      <text>
        <r>
          <rPr>
            <sz val="10"/>
            <rFont val="Arial"/>
            <family val="2"/>
          </rPr>
          <t xml:space="preserve">OI - REFERÊNCIA AGO/20 - LANÇADO PLANILHA PAGAMENTO GEFIC EM AGO/20
</t>
        </r>
      </text>
    </comment>
    <comment ref="F94" authorId="1" shapeId="0" xr:uid="{4695F7EC-D392-413F-BE08-E798676330C5}">
      <text>
        <r>
          <rPr>
            <sz val="10"/>
            <rFont val="Arial"/>
            <family val="2"/>
          </rPr>
          <t xml:space="preserve">OI - REFERÊNCIA SET/20 - LANÇADO PLANILHA PAGAMENTO GEFIC EM SET/20
</t>
        </r>
      </text>
    </comment>
    <comment ref="F95" authorId="1" shapeId="0" xr:uid="{F0FA0B19-6F6F-420F-BD1B-BC266FC41D90}">
      <text>
        <r>
          <rPr>
            <sz val="10"/>
            <rFont val="Arial"/>
            <family val="2"/>
          </rPr>
          <t xml:space="preserve">OI - REFERÊNCIA OUT/20 - LANÇADO PLANILHA PAGAMENTO GEFIC EM OUT/20
</t>
        </r>
        <r>
          <rPr>
            <sz val="9"/>
            <color rgb="FF000000"/>
            <rFont val="Segoe UI"/>
            <family val="2"/>
            <charset val="1"/>
          </rPr>
          <t>.
CONSOLIDADO INCLUINDO OS MESES DE FEV A JUN/20</t>
        </r>
      </text>
    </comment>
    <comment ref="F96" authorId="1" shapeId="0" xr:uid="{BE341AE6-C939-463F-BA24-9B147EA7285B}">
      <text>
        <r>
          <rPr>
            <sz val="10"/>
            <rFont val="Arial"/>
            <family val="2"/>
          </rPr>
          <t xml:space="preserve">OI - REFERÊNCIA NOV/20 - LANÇADO PLANILHA PAGAMENTO GEFIC EM NOV/20
</t>
        </r>
        <r>
          <rPr>
            <sz val="9"/>
            <color rgb="FF000000"/>
            <rFont val="Segoe UI"/>
            <family val="2"/>
            <charset val="1"/>
          </rPr>
          <t xml:space="preserve">.
</t>
        </r>
      </text>
    </comment>
    <comment ref="F97" authorId="1" shapeId="0" xr:uid="{A7FA18BF-48DD-44E2-B2C9-DEF8BC62843C}">
      <text>
        <r>
          <rPr>
            <sz val="10"/>
            <rFont val="Arial"/>
            <family val="2"/>
          </rPr>
          <t xml:space="preserve">OI - REFERÊNCIA DEZ/20 - LANÇADO PLANILHA PAGAMENTO GEFIC EM DEZ/20
</t>
        </r>
        <r>
          <rPr>
            <sz val="9"/>
            <color rgb="FF000000"/>
            <rFont val="Segoe UI"/>
            <family val="2"/>
            <charset val="1"/>
          </rPr>
          <t xml:space="preserve">.
</t>
        </r>
      </text>
    </comment>
    <comment ref="F98" authorId="2" shapeId="0" xr:uid="{AB8ACD28-4CCE-4D4B-81AC-717C9D5951BA}">
      <text>
        <r>
          <rPr>
            <b/>
            <sz val="9"/>
            <color indexed="81"/>
            <rFont val="Segoe UI"/>
            <family val="2"/>
          </rPr>
          <t xml:space="preserve"> Ajuste financeiro a menor, no valor de R$ 153.125,44, conf.Relatório COMACG nº 019/2020 - COMACG/GAOS/SUPER/SES/GO (v. 000012763764), relativo à execução do 6°  Termo Aditivo ao Contrato de Gestão nº 001/2013-SES/GO, para o gerenciamento, operacionalização e execução das ações e serviços do Hospital Estadual Maternidade Nossa Senhora de Lourdes  (HMNSL) no período de Julho à Dezembro de 2019, Memorando nº 801/2020 - SUPER (000014796385), da Superintendência de Performance - SUPER e DESPACHO Nº 3246/2020 - SGI- 03079 (000014823367), 202000010010401.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<sst xmlns="http://schemas.openxmlformats.org/spreadsheetml/2006/main" count="285" uniqueCount="75">
  <si>
    <t>Relatório Resumido da Execução Orçamentária e Financeira por Contrato de Gestão</t>
  </si>
  <si>
    <t>Ano: 2020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</si>
  <si>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</si>
  <si>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</si>
  <si>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</si>
  <si>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</si>
  <si>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e Maternidade Nossa Senhora de Lourdes - HEMNSL</t>
  </si>
  <si>
    <t>Termo de Transferência de Gestão  nº 001/2013-SES/GO</t>
  </si>
  <si>
    <t xml:space="preserve">Vigência do Contrato de Gestão - Início 01/12/2013 Término 28/06/2014 /    7º Termo Aditivo: Início Início 26/12/2019   Término 25/06/2020  /    8º Termo Aditivo: Início Início 26/12/2020   Término 25/06/2021  </t>
  </si>
  <si>
    <t>Previsão de Repasse Mensal do Contrato de Gestão/ADITIVO - Custeio : R$ 1.690.664,48 Processo nº: 201100010015037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</si>
  <si>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</si>
  <si>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</si>
  <si>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</si>
  <si>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</si>
  <si>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</si>
  <si>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</si>
  <si>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</si>
  <si>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</si>
  <si>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</si>
  <si>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</si>
  <si>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</si>
  <si>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</si>
  <si>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</si>
  <si>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</si>
  <si>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</si>
  <si>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</si>
  <si>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</si>
  <si>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</si>
  <si>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</si>
  <si>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</si>
  <si>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jan.-20</t>
  </si>
  <si>
    <t>fev.-20</t>
  </si>
  <si>
    <t>mar.-20</t>
  </si>
  <si>
    <t>abr.-20</t>
  </si>
  <si>
    <t>mai.-20</t>
  </si>
  <si>
    <t>jun.-20</t>
  </si>
  <si>
    <t>jul.-20</t>
  </si>
  <si>
    <t>ago.-20</t>
  </si>
  <si>
    <t>set.-20</t>
  </si>
  <si>
    <t>out.-20</t>
  </si>
  <si>
    <t>nov.-20</t>
  </si>
  <si>
    <t>dez.-20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</si>
  <si>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</si>
  <si>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</si>
  <si>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</si>
  <si>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</si>
  <si>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</si>
  <si>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</si>
  <si>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</si>
  <si>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</si>
  <si>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</si>
  <si>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</si>
  <si>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</si>
  <si>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</si>
  <si>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</si>
  <si>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</si>
  <si>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</si>
  <si>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</si>
  <si>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dez.-19</t>
  </si>
  <si>
    <t>SES/COFP, SES/GMAE-14421 E SES/SUPECC-03082.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</si>
  <si>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</si>
  <si>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</si>
  <si>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</si>
  <si>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</si>
  <si>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Glosa- Concessionárias (telefonia fixa).</t>
  </si>
  <si>
    <t>out e fev a jun.-20</t>
  </si>
  <si>
    <t>Glosa - Não cumprimento de Metas Contratuais.</t>
  </si>
  <si>
    <t>jul a dez-19</t>
  </si>
  <si>
    <t>SES/COMACG-20549 E SES/SUPECC-03082.</t>
  </si>
  <si>
    <t>Glosa Segurança Armada.</t>
  </si>
  <si>
    <t>Outras Glosas-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</si>
  <si>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</si>
  <si>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</si>
  <si>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Pagar): CUSTEIO: natureza de despesa 3.3.90.39.89 7º Termo Aditivo DEZ/19.................R$ 277.634,19, CUSTEIO: natureza de despesa 3.3.90.39.89 5º Termo Aditivo DEZ/18.................R$ 2.219.546,38, CUSTEIO: natureza de despesa 3.3.90.39.89 2º Termo Aditivo R$ 4.816.794,31 (JUN/15.................R$ 2.946.416,53, 5º Termo Aditivo JUL/18.................R$ 1.870.377,78)  9. Pagamentos de Despesas de Exercícios Anteriores - DEA: CUSTEIO: natureza de despesa 3.3.90.39.89 7º Termo Aditivo DEZ/19.................R$ 152.802,62, CUSTEIO: natureza de despesa 3.3.90.92.83 2º Termo Aditivo R$ 2.536.902,84 (JUN/15.................R$ 1.786,902,84,  JUL/15.................R$ 750.000,00), Natureza de Despesa 3.3.90.92,83 RESSARCIMENTO COM RESCISÕES TRABALHISTAS,  CONSTANTES NO PROCESSO 201800010008192. . REFERENTE ÀS RESCISÕES OCORRIDAS NOS MESES DE MAIO E JUNHO DE 2017................R$ 62.720,17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</si>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</sst>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Arial"/>
      <family val="2"/>
    </font>
    <font>
      <sz val="9"/>
      <color rgb="FF000000"/>
      <name val="Tahoma"/>
      <family val="2"/>
      <charset val="1"/>
    </font>
    <font>
      <sz val="9"/>
      <color rgb="FF000000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Protection="0"/>
    <xf numFmtId="164" fontId="1" fillId="0" borderId="0" applyBorder="0" applyProtection="0"/>
    <xf numFmtId="0" fontId="1" fillId="0" borderId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 applyBorder="1" applyProtection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164" fontId="3" fillId="0" borderId="16" xfId="1" applyFont="1" applyBorder="1" applyAlignment="1" applyProtection="1">
      <alignment horizontal="center" vertical="center" wrapText="1"/>
    </xf>
    <xf numFmtId="4" fontId="3" fillId="0" borderId="16" xfId="1" applyNumberFormat="1" applyFont="1" applyBorder="1" applyAlignment="1" applyProtection="1">
      <alignment horizontal="center" vertical="center" wrapText="1"/>
    </xf>
    <xf numFmtId="164" fontId="3" fillId="0" borderId="16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wrapText="1"/>
    </xf>
    <xf numFmtId="4" fontId="3" fillId="0" borderId="16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wrapText="1"/>
    </xf>
    <xf numFmtId="164" fontId="5" fillId="4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164" fontId="3" fillId="0" borderId="18" xfId="2" applyFont="1" applyBorder="1" applyAlignment="1" applyProtection="1">
      <alignment horizontal="right" vertical="center"/>
    </xf>
    <xf numFmtId="0" fontId="3" fillId="0" borderId="18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18" xfId="3" applyNumberFormat="1" applyFont="1" applyBorder="1" applyAlignment="1">
      <alignment horizontal="right" vertical="center"/>
    </xf>
    <xf numFmtId="4" fontId="3" fillId="0" borderId="18" xfId="3" applyNumberFormat="1" applyFont="1" applyBorder="1" applyAlignment="1">
      <alignment horizontal="right" vertical="center"/>
    </xf>
    <xf numFmtId="164" fontId="6" fillId="0" borderId="18" xfId="2" applyFont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165" fontId="3" fillId="0" borderId="18" xfId="0" applyNumberFormat="1" applyFont="1" applyBorder="1" applyAlignment="1">
      <alignment vertical="center" wrapText="1"/>
    </xf>
    <xf numFmtId="4" fontId="3" fillId="0" borderId="18" xfId="1" applyNumberFormat="1" applyFont="1" applyBorder="1" applyAlignment="1" applyProtection="1">
      <alignment vertical="center" wrapText="1"/>
    </xf>
    <xf numFmtId="0" fontId="5" fillId="5" borderId="18" xfId="0" applyFont="1" applyFill="1" applyBorder="1" applyAlignment="1">
      <alignment vertical="center" wrapText="1"/>
    </xf>
    <xf numFmtId="164" fontId="5" fillId="5" borderId="18" xfId="0" applyNumberFormat="1" applyFont="1" applyFill="1" applyBorder="1" applyAlignment="1">
      <alignment horizontal="right" vertical="center" wrapText="1"/>
    </xf>
    <xf numFmtId="0" fontId="3" fillId="5" borderId="18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4">
    <cellStyle name="Normal" xfId="0" builtinId="0"/>
    <cellStyle name="Normal 65" xfId="3" xr:uid="{57CE80C8-55B3-42C2-B3A7-F1821CDE7D37}"/>
    <cellStyle name="Vírgula" xfId="1" builtinId="3"/>
    <cellStyle name="Vírgula 44" xfId="2" xr:uid="{56A3209A-C3DA-4596-B705-7A28AD720B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FC47-1A5F-4450-B3D8-534031D2E7DF}">
  <sheetPr>
    <tabColor theme="7" tint="-0.499984740745262"/>
    <pageSetUpPr fitToPage="1"/>
  </sheetPr>
  <dimension ref="A1:X149"/>
  <sheetViews>
    <sheetView tabSelected="1" zoomScaleNormal="100" workbookViewId="0">
      <selection sqref="A1:V107"/>
    </sheetView>
  </sheetViews>
  <sheetFormatPr defaultColWidth="8.7109375" defaultRowHeight="15" x14ac:dyDescent="0.25"/>
  <cols>
    <col min="1" max="1" width="10.42578125" customWidth="1"/>
    <col min="2" max="2" width="14.42578125" customWidth="1"/>
    <col min="3" max="3" width="15.140625" style="68" customWidth="1"/>
    <col min="4" max="7" width="15.140625" customWidth="1"/>
    <col min="8" max="8" width="17.28515625" customWidth="1"/>
    <col min="9" max="10" width="15.140625" customWidth="1"/>
    <col min="11" max="22" width="15.7109375" customWidth="1"/>
    <col min="24" max="24" width="12.855468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11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10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9.75" customHeight="1" thickBot="1" x14ac:dyDescent="0.3">
      <c r="A12" s="3"/>
      <c r="B12" s="3"/>
      <c r="C12" s="8"/>
      <c r="D12" s="3"/>
      <c r="E12" s="3"/>
      <c r="F12" s="3"/>
      <c r="G12" s="3"/>
      <c r="H12" s="3"/>
      <c r="I12" s="3"/>
      <c r="J12" s="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.75" customHeight="1" thickBot="1" x14ac:dyDescent="0.3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8.25" customHeight="1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12"/>
      <c r="U15" s="12"/>
      <c r="V15" s="12"/>
    </row>
    <row r="16" spans="1:22" ht="15.75" customHeight="1" thickBot="1" x14ac:dyDescent="0.3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4" ht="25.5" customHeight="1" thickBot="1" x14ac:dyDescent="0.3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4" ht="15.75" customHeight="1" thickBot="1" x14ac:dyDescent="0.3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4" ht="15.75" customHeight="1" thickBot="1" x14ac:dyDescent="0.3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4" ht="79.5" customHeight="1" thickBot="1" x14ac:dyDescent="0.3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18" t="s">
        <v>24</v>
      </c>
    </row>
    <row r="21" spans="1:24" ht="51" customHeight="1" thickBot="1" x14ac:dyDescent="0.3">
      <c r="A21" s="14"/>
      <c r="B21" s="17"/>
      <c r="C21" s="18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18"/>
    </row>
    <row r="22" spans="1:24" ht="15.75" thickBot="1" x14ac:dyDescent="0.3">
      <c r="A22" s="22" t="s">
        <v>30</v>
      </c>
      <c r="B22" s="23">
        <v>2552090.6</v>
      </c>
      <c r="C22" s="24">
        <v>1576768.58</v>
      </c>
      <c r="D22" s="25">
        <v>9668987.3100000005</v>
      </c>
      <c r="E22" s="25"/>
      <c r="F22" s="25"/>
      <c r="G22" s="25">
        <v>1574768.58</v>
      </c>
      <c r="H22" s="25"/>
      <c r="I22" s="26"/>
      <c r="J22" s="27">
        <v>863457.21</v>
      </c>
      <c r="K22" s="22" t="s">
        <v>30</v>
      </c>
      <c r="L22" s="25">
        <v>1574768.58</v>
      </c>
      <c r="M22" s="28"/>
      <c r="N22" s="28"/>
      <c r="O22" s="28"/>
      <c r="P22" s="28"/>
      <c r="Q22" s="28"/>
      <c r="R22" s="29">
        <v>277634.19</v>
      </c>
      <c r="S22" s="28"/>
      <c r="T22" s="28"/>
      <c r="U22" s="28"/>
      <c r="V22" s="30">
        <f t="shared" ref="V22:V51" si="0">L22+M22+N22+R22+S22+T22+U22</f>
        <v>1852402.77</v>
      </c>
    </row>
    <row r="23" spans="1:24" ht="15.75" thickBot="1" x14ac:dyDescent="0.3">
      <c r="A23" s="22" t="s">
        <v>31</v>
      </c>
      <c r="B23" s="31">
        <v>2552090.6</v>
      </c>
      <c r="C23" s="24">
        <v>1576768.58</v>
      </c>
      <c r="D23" s="25"/>
      <c r="E23" s="25"/>
      <c r="F23" s="25">
        <v>325663.43000000005</v>
      </c>
      <c r="G23" s="25">
        <v>1669833.3900000001</v>
      </c>
      <c r="H23" s="25"/>
      <c r="I23" s="26">
        <v>72984.820000000007</v>
      </c>
      <c r="J23" s="27">
        <v>869392.39</v>
      </c>
      <c r="K23" s="22" t="s">
        <v>30</v>
      </c>
      <c r="L23" s="25">
        <v>113864.81</v>
      </c>
      <c r="M23" s="28"/>
      <c r="N23" s="28"/>
      <c r="O23" s="28"/>
      <c r="P23" s="28"/>
      <c r="Q23" s="28"/>
      <c r="R23" s="28">
        <v>1219546.3799999999</v>
      </c>
      <c r="S23" s="28"/>
      <c r="T23" s="29">
        <v>152802.62</v>
      </c>
      <c r="U23" s="28"/>
      <c r="V23" s="30">
        <f t="shared" si="0"/>
        <v>1486213.81</v>
      </c>
      <c r="X23" s="29">
        <v>152802.62</v>
      </c>
    </row>
    <row r="24" spans="1:24" ht="15.75" thickBot="1" x14ac:dyDescent="0.3">
      <c r="A24" s="22" t="s">
        <v>31</v>
      </c>
      <c r="B24" s="31"/>
      <c r="C24" s="24"/>
      <c r="D24" s="25"/>
      <c r="E24" s="25"/>
      <c r="F24" s="25"/>
      <c r="G24" s="25"/>
      <c r="H24" s="25"/>
      <c r="I24" s="26"/>
      <c r="J24" s="27"/>
      <c r="K24" s="22" t="s">
        <v>31</v>
      </c>
      <c r="L24" s="25">
        <v>1555968.58</v>
      </c>
      <c r="M24" s="28"/>
      <c r="N24" s="28"/>
      <c r="O24" s="28"/>
      <c r="P24" s="28"/>
      <c r="Q24" s="28"/>
      <c r="R24" s="28"/>
      <c r="S24" s="28"/>
      <c r="T24" s="28"/>
      <c r="U24" s="28"/>
      <c r="V24" s="30">
        <f t="shared" si="0"/>
        <v>1555968.58</v>
      </c>
    </row>
    <row r="25" spans="1:24" ht="15.75" thickBot="1" x14ac:dyDescent="0.3">
      <c r="A25" s="32" t="s">
        <v>32</v>
      </c>
      <c r="B25" s="31">
        <v>2552090.6</v>
      </c>
      <c r="C25" s="33">
        <v>1576768.58</v>
      </c>
      <c r="D25" s="34"/>
      <c r="E25" s="34"/>
      <c r="F25" s="34">
        <v>40075.740000000005</v>
      </c>
      <c r="G25" s="34">
        <v>3361202.52</v>
      </c>
      <c r="H25" s="34"/>
      <c r="I25" s="35">
        <v>292754.34999999998</v>
      </c>
      <c r="J25" s="28">
        <v>873586.29130000004</v>
      </c>
      <c r="K25" s="22" t="s">
        <v>31</v>
      </c>
      <c r="L25" s="34">
        <v>126729.63</v>
      </c>
      <c r="M25" s="28"/>
      <c r="N25" s="28">
        <v>72984.820000000007</v>
      </c>
      <c r="O25" s="28"/>
      <c r="P25" s="28"/>
      <c r="Q25" s="28"/>
      <c r="R25" s="28"/>
      <c r="S25" s="28"/>
      <c r="T25" s="28"/>
      <c r="U25" s="28"/>
      <c r="V25" s="30">
        <f t="shared" si="0"/>
        <v>199714.45</v>
      </c>
    </row>
    <row r="26" spans="1:24" ht="15.75" thickBot="1" x14ac:dyDescent="0.3">
      <c r="A26" s="32" t="s">
        <v>32</v>
      </c>
      <c r="B26" s="31"/>
      <c r="C26" s="33"/>
      <c r="D26" s="34"/>
      <c r="E26" s="34"/>
      <c r="F26" s="34"/>
      <c r="G26" s="34"/>
      <c r="H26" s="34"/>
      <c r="I26" s="35"/>
      <c r="J26" s="28"/>
      <c r="K26" s="32" t="s">
        <v>32</v>
      </c>
      <c r="L26" s="34">
        <v>1678504.31</v>
      </c>
      <c r="M26" s="28"/>
      <c r="N26" s="28">
        <v>292754.35000000003</v>
      </c>
      <c r="O26" s="28"/>
      <c r="P26" s="28"/>
      <c r="Q26" s="28"/>
      <c r="R26" s="28"/>
      <c r="S26" s="28"/>
      <c r="T26" s="28"/>
      <c r="U26" s="28"/>
      <c r="V26" s="30">
        <f t="shared" si="0"/>
        <v>1971258.6600000001</v>
      </c>
    </row>
    <row r="27" spans="1:24" ht="15.75" thickBot="1" x14ac:dyDescent="0.3">
      <c r="A27" s="32" t="s">
        <v>32</v>
      </c>
      <c r="B27" s="31"/>
      <c r="C27" s="33"/>
      <c r="D27" s="34"/>
      <c r="E27" s="34"/>
      <c r="F27" s="34"/>
      <c r="G27" s="34"/>
      <c r="H27" s="34"/>
      <c r="I27" s="35"/>
      <c r="J27" s="28"/>
      <c r="K27" s="32" t="s">
        <v>33</v>
      </c>
      <c r="L27" s="34">
        <v>1555968.58</v>
      </c>
      <c r="M27" s="28"/>
      <c r="N27" s="28"/>
      <c r="O27" s="28"/>
      <c r="P27" s="28"/>
      <c r="Q27" s="28"/>
      <c r="R27" s="28"/>
      <c r="S27" s="28"/>
      <c r="T27" s="28"/>
      <c r="U27" s="28"/>
      <c r="V27" s="30">
        <f t="shared" si="0"/>
        <v>1555968.58</v>
      </c>
    </row>
    <row r="28" spans="1:24" ht="15.75" thickBot="1" x14ac:dyDescent="0.3">
      <c r="A28" s="32" t="s">
        <v>33</v>
      </c>
      <c r="B28" s="36">
        <v>2552090.6</v>
      </c>
      <c r="C28" s="33">
        <v>1576768.58</v>
      </c>
      <c r="D28" s="34"/>
      <c r="E28" s="34"/>
      <c r="F28" s="34">
        <v>7946.4699999999993</v>
      </c>
      <c r="G28" s="34">
        <v>466790.57</v>
      </c>
      <c r="H28" s="34"/>
      <c r="I28" s="35">
        <v>7946.4699999999993</v>
      </c>
      <c r="J28" s="28">
        <v>872435.52</v>
      </c>
      <c r="K28" s="32" t="s">
        <v>33</v>
      </c>
      <c r="L28" s="34"/>
      <c r="M28" s="28"/>
      <c r="N28" s="28">
        <v>7946.4699999999993</v>
      </c>
      <c r="O28" s="28"/>
      <c r="P28" s="28"/>
      <c r="Q28" s="28"/>
      <c r="R28" s="28"/>
      <c r="S28" s="28"/>
      <c r="T28" s="28"/>
      <c r="U28" s="28"/>
      <c r="V28" s="30">
        <f t="shared" si="0"/>
        <v>7946.4699999999993</v>
      </c>
    </row>
    <row r="29" spans="1:24" ht="15.75" thickBot="1" x14ac:dyDescent="0.3">
      <c r="A29" s="32" t="s">
        <v>33</v>
      </c>
      <c r="B29" s="36"/>
      <c r="C29" s="33"/>
      <c r="D29" s="34"/>
      <c r="E29" s="34"/>
      <c r="F29" s="34"/>
      <c r="G29" s="34"/>
      <c r="H29" s="34"/>
      <c r="I29" s="35"/>
      <c r="J29" s="28"/>
      <c r="K29" s="32" t="s">
        <v>34</v>
      </c>
      <c r="L29" s="34">
        <v>466790.57</v>
      </c>
      <c r="M29" s="28"/>
      <c r="N29" s="28"/>
      <c r="O29" s="28"/>
      <c r="P29" s="28"/>
      <c r="Q29" s="28"/>
      <c r="R29" s="28"/>
      <c r="S29" s="28"/>
      <c r="T29" s="28"/>
      <c r="U29" s="28"/>
      <c r="V29" s="30">
        <f t="shared" si="0"/>
        <v>466790.57</v>
      </c>
    </row>
    <row r="30" spans="1:24" ht="15.75" thickBot="1" x14ac:dyDescent="0.3">
      <c r="A30" s="32" t="s">
        <v>34</v>
      </c>
      <c r="B30" s="36">
        <v>2552090.6</v>
      </c>
      <c r="C30" s="33">
        <v>1576768.58</v>
      </c>
      <c r="D30" s="34">
        <v>10425764.289999999</v>
      </c>
      <c r="E30" s="34"/>
      <c r="F30" s="34"/>
      <c r="G30" s="34">
        <v>1722453.58</v>
      </c>
      <c r="H30" s="34"/>
      <c r="I30" s="35"/>
      <c r="J30" s="28">
        <v>881909.18</v>
      </c>
      <c r="K30" s="32" t="s">
        <v>33</v>
      </c>
      <c r="L30" s="34">
        <v>123686.5</v>
      </c>
      <c r="M30" s="28"/>
      <c r="N30" s="28"/>
      <c r="O30" s="28"/>
      <c r="P30" s="28"/>
      <c r="Q30" s="28"/>
      <c r="R30" s="28"/>
      <c r="S30" s="28"/>
      <c r="T30" s="28"/>
      <c r="U30" s="28"/>
      <c r="V30" s="30">
        <f t="shared" si="0"/>
        <v>123686.5</v>
      </c>
    </row>
    <row r="31" spans="1:24" ht="15.75" thickBot="1" x14ac:dyDescent="0.3">
      <c r="A31" s="32" t="s">
        <v>34</v>
      </c>
      <c r="B31" s="36"/>
      <c r="C31" s="33"/>
      <c r="D31" s="34"/>
      <c r="E31" s="34"/>
      <c r="F31" s="34"/>
      <c r="G31" s="34"/>
      <c r="H31" s="34"/>
      <c r="I31" s="35"/>
      <c r="J31" s="28"/>
      <c r="K31" s="32" t="s">
        <v>34</v>
      </c>
      <c r="L31" s="34">
        <v>1089178.01</v>
      </c>
      <c r="M31" s="28"/>
      <c r="N31" s="28"/>
      <c r="O31" s="28"/>
      <c r="P31" s="28"/>
      <c r="Q31" s="28"/>
      <c r="R31" s="28"/>
      <c r="S31" s="28"/>
      <c r="T31" s="28"/>
      <c r="U31" s="28"/>
      <c r="V31" s="30">
        <f t="shared" si="0"/>
        <v>1089178.01</v>
      </c>
    </row>
    <row r="32" spans="1:24" ht="15.75" thickBot="1" x14ac:dyDescent="0.3">
      <c r="A32" s="32" t="s">
        <v>34</v>
      </c>
      <c r="B32" s="36"/>
      <c r="C32" s="33"/>
      <c r="D32" s="34"/>
      <c r="E32" s="34"/>
      <c r="F32" s="34"/>
      <c r="G32" s="34"/>
      <c r="H32" s="34"/>
      <c r="I32" s="35"/>
      <c r="J32" s="28"/>
      <c r="K32" s="32" t="s">
        <v>35</v>
      </c>
      <c r="L32" s="34">
        <v>509589.07</v>
      </c>
      <c r="M32" s="28"/>
      <c r="N32" s="28"/>
      <c r="O32" s="28"/>
      <c r="P32" s="28"/>
      <c r="Q32" s="28"/>
      <c r="R32" s="28"/>
      <c r="S32" s="28"/>
      <c r="T32" s="28"/>
      <c r="U32" s="28"/>
      <c r="V32" s="30">
        <f t="shared" si="0"/>
        <v>509589.07</v>
      </c>
    </row>
    <row r="33" spans="1:22" ht="15.75" thickBot="1" x14ac:dyDescent="0.3">
      <c r="A33" s="32" t="s">
        <v>35</v>
      </c>
      <c r="B33" s="36">
        <v>2552090.6</v>
      </c>
      <c r="C33" s="33">
        <v>1595751.23</v>
      </c>
      <c r="D33" s="34"/>
      <c r="E33" s="34">
        <v>177000</v>
      </c>
      <c r="F33" s="34">
        <v>30036.43</v>
      </c>
      <c r="G33" s="34">
        <v>737043.91999999993</v>
      </c>
      <c r="H33" s="34"/>
      <c r="I33" s="35">
        <v>30036.43</v>
      </c>
      <c r="J33" s="28">
        <v>857427.27</v>
      </c>
      <c r="K33" s="32" t="s">
        <v>34</v>
      </c>
      <c r="L33" s="34">
        <v>114212.84</v>
      </c>
      <c r="M33" s="28"/>
      <c r="N33" s="28"/>
      <c r="O33" s="28"/>
      <c r="P33" s="28"/>
      <c r="Q33" s="28"/>
      <c r="R33" s="28"/>
      <c r="S33" s="28"/>
      <c r="T33" s="28"/>
      <c r="U33" s="28"/>
      <c r="V33" s="30">
        <f t="shared" si="0"/>
        <v>114212.84</v>
      </c>
    </row>
    <row r="34" spans="1:22" ht="15.75" thickBot="1" x14ac:dyDescent="0.3">
      <c r="A34" s="32" t="s">
        <v>35</v>
      </c>
      <c r="B34" s="36"/>
      <c r="C34" s="33"/>
      <c r="D34" s="34"/>
      <c r="E34" s="34"/>
      <c r="F34" s="34"/>
      <c r="G34" s="34"/>
      <c r="H34" s="34"/>
      <c r="I34" s="35"/>
      <c r="J34" s="28"/>
      <c r="K34" s="32" t="s">
        <v>35</v>
      </c>
      <c r="L34" s="34">
        <v>622831.07999999996</v>
      </c>
      <c r="M34" s="28"/>
      <c r="N34" s="28"/>
      <c r="O34" s="28"/>
      <c r="P34" s="28"/>
      <c r="Q34" s="28"/>
      <c r="R34" s="28"/>
      <c r="S34" s="28"/>
      <c r="T34" s="28"/>
      <c r="U34" s="28"/>
      <c r="V34" s="30">
        <f t="shared" si="0"/>
        <v>622831.07999999996</v>
      </c>
    </row>
    <row r="35" spans="1:22" ht="15.75" thickBot="1" x14ac:dyDescent="0.3">
      <c r="A35" s="32" t="s">
        <v>36</v>
      </c>
      <c r="B35" s="36">
        <v>2552090.6</v>
      </c>
      <c r="C35" s="33">
        <v>1690664.48</v>
      </c>
      <c r="D35" s="34"/>
      <c r="E35" s="34"/>
      <c r="F35" s="34">
        <v>2781.35</v>
      </c>
      <c r="G35" s="34">
        <v>2592542.3300000005</v>
      </c>
      <c r="H35" s="34">
        <v>177000</v>
      </c>
      <c r="I35" s="35">
        <v>2781.35</v>
      </c>
      <c r="J35" s="28">
        <v>835243.7</v>
      </c>
      <c r="K35" s="32" t="s">
        <v>35</v>
      </c>
      <c r="L35" s="34">
        <v>562243.17999999993</v>
      </c>
      <c r="M35" s="28"/>
      <c r="N35" s="28">
        <v>30036.43</v>
      </c>
      <c r="O35" s="28"/>
      <c r="P35" s="28"/>
      <c r="Q35" s="28"/>
      <c r="R35" s="28"/>
      <c r="S35" s="28"/>
      <c r="T35" s="28"/>
      <c r="U35" s="28"/>
      <c r="V35" s="30">
        <f t="shared" si="0"/>
        <v>592279.61</v>
      </c>
    </row>
    <row r="36" spans="1:22" ht="15.75" thickBot="1" x14ac:dyDescent="0.3">
      <c r="A36" s="32" t="s">
        <v>36</v>
      </c>
      <c r="B36" s="36"/>
      <c r="C36" s="33"/>
      <c r="D36" s="34"/>
      <c r="E36" s="34"/>
      <c r="F36" s="34"/>
      <c r="G36" s="34"/>
      <c r="H36" s="34"/>
      <c r="I36" s="35"/>
      <c r="J36" s="28"/>
      <c r="K36" s="32" t="s">
        <v>36</v>
      </c>
      <c r="L36" s="34">
        <v>1561768.58</v>
      </c>
      <c r="M36" s="28">
        <v>177000</v>
      </c>
      <c r="N36" s="28">
        <v>2632.87</v>
      </c>
      <c r="O36" s="28"/>
      <c r="P36" s="28"/>
      <c r="Q36" s="28"/>
      <c r="R36" s="28"/>
      <c r="S36" s="28"/>
      <c r="T36" s="28"/>
      <c r="U36" s="28"/>
      <c r="V36" s="30">
        <f t="shared" si="0"/>
        <v>1741401.4500000002</v>
      </c>
    </row>
    <row r="37" spans="1:22" ht="15.75" thickBot="1" x14ac:dyDescent="0.3">
      <c r="A37" s="32" t="s">
        <v>36</v>
      </c>
      <c r="B37" s="36"/>
      <c r="C37" s="33"/>
      <c r="D37" s="34"/>
      <c r="E37" s="34"/>
      <c r="F37" s="34"/>
      <c r="G37" s="34"/>
      <c r="H37" s="34"/>
      <c r="I37" s="35"/>
      <c r="J37" s="28"/>
      <c r="K37" s="32" t="s">
        <v>37</v>
      </c>
      <c r="L37" s="34">
        <v>468530.57</v>
      </c>
      <c r="M37" s="28"/>
      <c r="N37" s="28"/>
      <c r="O37" s="28"/>
      <c r="P37" s="28"/>
      <c r="Q37" s="28"/>
      <c r="R37" s="28"/>
      <c r="S37" s="28"/>
      <c r="T37" s="28"/>
      <c r="U37" s="28"/>
      <c r="V37" s="30">
        <f t="shared" si="0"/>
        <v>468530.57</v>
      </c>
    </row>
    <row r="38" spans="1:22" ht="15.75" thickBot="1" x14ac:dyDescent="0.3">
      <c r="A38" s="32" t="s">
        <v>37</v>
      </c>
      <c r="B38" s="36">
        <v>2552090.6</v>
      </c>
      <c r="C38" s="33">
        <v>1690664.48</v>
      </c>
      <c r="D38" s="34"/>
      <c r="E38" s="34"/>
      <c r="F38" s="34">
        <v>14144.22</v>
      </c>
      <c r="G38" s="34">
        <v>1716846.9000000001</v>
      </c>
      <c r="H38" s="34"/>
      <c r="I38" s="35">
        <v>14144.22</v>
      </c>
      <c r="J38" s="28">
        <v>805328.54</v>
      </c>
      <c r="K38" s="32" t="s">
        <v>36</v>
      </c>
      <c r="L38" s="34">
        <v>155078.32</v>
      </c>
      <c r="M38" s="28"/>
      <c r="N38" s="28">
        <v>148.47999999999999</v>
      </c>
      <c r="O38" s="28"/>
      <c r="P38" s="28"/>
      <c r="Q38" s="28"/>
      <c r="R38" s="28"/>
      <c r="S38" s="28"/>
      <c r="T38" s="28"/>
      <c r="U38" s="28"/>
      <c r="V38" s="30">
        <f t="shared" si="0"/>
        <v>155226.80000000002</v>
      </c>
    </row>
    <row r="39" spans="1:22" ht="15.75" thickBot="1" x14ac:dyDescent="0.3">
      <c r="A39" s="32" t="s">
        <v>37</v>
      </c>
      <c r="B39" s="36"/>
      <c r="C39" s="33"/>
      <c r="D39" s="34"/>
      <c r="E39" s="34"/>
      <c r="F39" s="34"/>
      <c r="G39" s="34"/>
      <c r="H39" s="34"/>
      <c r="I39" s="35"/>
      <c r="J39" s="28"/>
      <c r="K39" s="32" t="s">
        <v>37</v>
      </c>
      <c r="L39" s="34">
        <v>1093238.01</v>
      </c>
      <c r="M39" s="28"/>
      <c r="N39" s="28"/>
      <c r="O39" s="28"/>
      <c r="P39" s="28"/>
      <c r="Q39" s="28"/>
      <c r="R39" s="28"/>
      <c r="S39" s="28"/>
      <c r="T39" s="28"/>
      <c r="U39" s="28"/>
      <c r="V39" s="30">
        <f t="shared" si="0"/>
        <v>1093238.01</v>
      </c>
    </row>
    <row r="40" spans="1:22" ht="15.75" thickBot="1" x14ac:dyDescent="0.3">
      <c r="A40" s="32" t="s">
        <v>37</v>
      </c>
      <c r="B40" s="36"/>
      <c r="C40" s="33"/>
      <c r="D40" s="34"/>
      <c r="E40" s="34"/>
      <c r="F40" s="34"/>
      <c r="G40" s="34"/>
      <c r="H40" s="34"/>
      <c r="I40" s="35"/>
      <c r="J40" s="28"/>
      <c r="K40" s="32" t="s">
        <v>38</v>
      </c>
      <c r="L40" s="34">
        <v>468530.57</v>
      </c>
      <c r="M40" s="28"/>
      <c r="N40" s="28"/>
      <c r="O40" s="28"/>
      <c r="P40" s="28"/>
      <c r="Q40" s="28"/>
      <c r="R40" s="28"/>
      <c r="S40" s="28"/>
      <c r="T40" s="28"/>
      <c r="U40" s="28"/>
      <c r="V40" s="30">
        <f t="shared" si="0"/>
        <v>468530.57</v>
      </c>
    </row>
    <row r="41" spans="1:22" ht="15.75" thickBot="1" x14ac:dyDescent="0.3">
      <c r="A41" s="32" t="s">
        <v>38</v>
      </c>
      <c r="B41" s="36">
        <v>2552090.6</v>
      </c>
      <c r="C41" s="33">
        <v>1690664.48</v>
      </c>
      <c r="D41" s="34"/>
      <c r="E41" s="34"/>
      <c r="F41" s="34"/>
      <c r="G41" s="34">
        <v>1749813.48</v>
      </c>
      <c r="H41" s="34"/>
      <c r="I41" s="35"/>
      <c r="J41" s="28">
        <v>1024700.32</v>
      </c>
      <c r="K41" s="32" t="s">
        <v>37</v>
      </c>
      <c r="L41" s="34">
        <v>184993.48</v>
      </c>
      <c r="M41" s="28"/>
      <c r="N41" s="28">
        <v>14144.22</v>
      </c>
      <c r="O41" s="28"/>
      <c r="P41" s="28"/>
      <c r="Q41" s="28"/>
      <c r="R41" s="28"/>
      <c r="S41" s="28"/>
      <c r="T41" s="28"/>
      <c r="U41" s="28"/>
      <c r="V41" s="30">
        <f t="shared" si="0"/>
        <v>199137.7</v>
      </c>
    </row>
    <row r="42" spans="1:22" ht="15.75" thickBot="1" x14ac:dyDescent="0.3">
      <c r="A42" s="32" t="s">
        <v>38</v>
      </c>
      <c r="B42" s="36"/>
      <c r="C42" s="33"/>
      <c r="D42" s="34"/>
      <c r="E42" s="34"/>
      <c r="F42" s="34"/>
      <c r="G42" s="34"/>
      <c r="H42" s="34"/>
      <c r="I42" s="35"/>
      <c r="J42" s="28"/>
      <c r="K42" s="32" t="s">
        <v>38</v>
      </c>
      <c r="L42" s="34">
        <v>940112.57</v>
      </c>
      <c r="M42" s="28"/>
      <c r="N42" s="28"/>
      <c r="O42" s="28"/>
      <c r="P42" s="28"/>
      <c r="Q42" s="28"/>
      <c r="R42" s="28"/>
      <c r="S42" s="28"/>
      <c r="T42" s="28"/>
      <c r="U42" s="28"/>
      <c r="V42" s="30">
        <f t="shared" si="0"/>
        <v>940112.57</v>
      </c>
    </row>
    <row r="43" spans="1:22" ht="15.75" thickBot="1" x14ac:dyDescent="0.3">
      <c r="A43" s="32" t="s">
        <v>38</v>
      </c>
      <c r="B43" s="36"/>
      <c r="C43" s="33"/>
      <c r="D43" s="34"/>
      <c r="E43" s="34"/>
      <c r="F43" s="34"/>
      <c r="G43" s="34"/>
      <c r="H43" s="34"/>
      <c r="I43" s="35"/>
      <c r="J43" s="28"/>
      <c r="K43" s="32" t="s">
        <v>39</v>
      </c>
      <c r="L43" s="34">
        <v>624707.43000000005</v>
      </c>
      <c r="M43" s="28"/>
      <c r="N43" s="28"/>
      <c r="O43" s="28"/>
      <c r="P43" s="28"/>
      <c r="Q43" s="28"/>
      <c r="R43" s="28"/>
      <c r="S43" s="28"/>
      <c r="T43" s="28"/>
      <c r="U43" s="28"/>
      <c r="V43" s="30">
        <f t="shared" si="0"/>
        <v>624707.43000000005</v>
      </c>
    </row>
    <row r="44" spans="1:22" ht="15.75" thickBot="1" x14ac:dyDescent="0.3">
      <c r="A44" s="32" t="s">
        <v>39</v>
      </c>
      <c r="B44" s="36">
        <v>2552090.6</v>
      </c>
      <c r="C44" s="33">
        <v>1690664.48</v>
      </c>
      <c r="D44" s="30"/>
      <c r="E44" s="30"/>
      <c r="F44" s="30"/>
      <c r="G44" s="34">
        <v>1680515.72</v>
      </c>
      <c r="H44" s="34"/>
      <c r="I44" s="35"/>
      <c r="J44" s="28">
        <v>894960.6</v>
      </c>
      <c r="K44" s="32" t="s">
        <v>38</v>
      </c>
      <c r="L44" s="34">
        <v>118747.14</v>
      </c>
      <c r="M44" s="28"/>
      <c r="N44" s="28"/>
      <c r="O44" s="28"/>
      <c r="P44" s="28"/>
      <c r="Q44" s="28"/>
      <c r="R44" s="28"/>
      <c r="S44" s="28"/>
      <c r="T44" s="28"/>
      <c r="U44" s="28"/>
      <c r="V44" s="30">
        <f t="shared" si="0"/>
        <v>118747.14</v>
      </c>
    </row>
    <row r="45" spans="1:22" ht="15.75" thickBot="1" x14ac:dyDescent="0.3">
      <c r="A45" s="32" t="s">
        <v>39</v>
      </c>
      <c r="B45" s="36"/>
      <c r="C45" s="33"/>
      <c r="D45" s="30"/>
      <c r="E45" s="30"/>
      <c r="F45" s="30"/>
      <c r="G45" s="34"/>
      <c r="H45" s="34"/>
      <c r="I45" s="35"/>
      <c r="J45" s="28"/>
      <c r="K45" s="32" t="s">
        <v>39</v>
      </c>
      <c r="L45" s="34">
        <v>937061.15</v>
      </c>
      <c r="M45" s="28"/>
      <c r="N45" s="28"/>
      <c r="O45" s="28"/>
      <c r="P45" s="28"/>
      <c r="Q45" s="28"/>
      <c r="R45" s="28"/>
      <c r="S45" s="28"/>
      <c r="T45" s="28"/>
      <c r="U45" s="28"/>
      <c r="V45" s="30">
        <f t="shared" si="0"/>
        <v>937061.15</v>
      </c>
    </row>
    <row r="46" spans="1:22" ht="15.75" thickBot="1" x14ac:dyDescent="0.3">
      <c r="A46" s="32" t="s">
        <v>39</v>
      </c>
      <c r="B46" s="36"/>
      <c r="C46" s="33"/>
      <c r="D46" s="30"/>
      <c r="E46" s="30"/>
      <c r="F46" s="30"/>
      <c r="G46" s="34"/>
      <c r="H46" s="34"/>
      <c r="I46" s="35"/>
      <c r="J46" s="28"/>
      <c r="K46" s="32" t="s">
        <v>40</v>
      </c>
      <c r="L46" s="34">
        <v>624707.43000000005</v>
      </c>
      <c r="M46" s="28"/>
      <c r="N46" s="28"/>
      <c r="O46" s="28"/>
      <c r="P46" s="28"/>
      <c r="Q46" s="28"/>
      <c r="R46" s="28"/>
      <c r="S46" s="28"/>
      <c r="T46" s="28"/>
      <c r="U46" s="28"/>
      <c r="V46" s="30">
        <f t="shared" si="0"/>
        <v>624707.43000000005</v>
      </c>
    </row>
    <row r="47" spans="1:22" ht="15.75" thickBot="1" x14ac:dyDescent="0.3">
      <c r="A47" s="32" t="s">
        <v>40</v>
      </c>
      <c r="B47" s="36">
        <v>2552090.6</v>
      </c>
      <c r="C47" s="33">
        <v>1690664.48</v>
      </c>
      <c r="D47" s="30"/>
      <c r="E47" s="30"/>
      <c r="F47" s="30"/>
      <c r="G47" s="34">
        <v>2125660.58</v>
      </c>
      <c r="H47" s="34"/>
      <c r="I47" s="35"/>
      <c r="J47" s="28">
        <v>842428.26</v>
      </c>
      <c r="K47" s="32" t="s">
        <v>39</v>
      </c>
      <c r="L47" s="34">
        <v>95361.42</v>
      </c>
      <c r="M47" s="28"/>
      <c r="N47" s="28"/>
      <c r="O47" s="28"/>
      <c r="P47" s="28"/>
      <c r="Q47" s="28"/>
      <c r="R47" s="28">
        <v>4816794.3099999996</v>
      </c>
      <c r="S47" s="29"/>
      <c r="T47" s="28"/>
      <c r="U47" s="29">
        <v>62720.17</v>
      </c>
      <c r="V47" s="30">
        <f t="shared" si="0"/>
        <v>4974875.8999999994</v>
      </c>
    </row>
    <row r="48" spans="1:22" ht="15.75" thickBot="1" x14ac:dyDescent="0.3">
      <c r="A48" s="32" t="s">
        <v>40</v>
      </c>
      <c r="B48" s="36"/>
      <c r="C48" s="33"/>
      <c r="D48" s="30"/>
      <c r="E48" s="30"/>
      <c r="F48" s="30"/>
      <c r="G48" s="34"/>
      <c r="H48" s="34"/>
      <c r="I48" s="35"/>
      <c r="J48" s="28"/>
      <c r="K48" s="32" t="s">
        <v>40</v>
      </c>
      <c r="L48" s="34">
        <v>937061.15</v>
      </c>
      <c r="M48" s="28"/>
      <c r="N48" s="28"/>
      <c r="O48" s="28"/>
      <c r="P48" s="28"/>
      <c r="Q48" s="28"/>
      <c r="R48" s="28"/>
      <c r="S48" s="28"/>
      <c r="T48" s="28"/>
      <c r="U48" s="28"/>
      <c r="V48" s="30">
        <f t="shared" si="0"/>
        <v>937061.15</v>
      </c>
    </row>
    <row r="49" spans="1:22" ht="15.75" thickBot="1" x14ac:dyDescent="0.3">
      <c r="A49" s="32" t="s">
        <v>40</v>
      </c>
      <c r="B49" s="36"/>
      <c r="C49" s="33"/>
      <c r="D49" s="30"/>
      <c r="E49" s="30"/>
      <c r="F49" s="30"/>
      <c r="G49" s="34"/>
      <c r="H49" s="34"/>
      <c r="I49" s="35"/>
      <c r="J49" s="28"/>
      <c r="K49" s="32" t="s">
        <v>41</v>
      </c>
      <c r="L49" s="34">
        <v>1093238.01</v>
      </c>
      <c r="M49" s="28"/>
      <c r="N49" s="28"/>
      <c r="O49" s="28"/>
      <c r="P49" s="28"/>
      <c r="Q49" s="28"/>
      <c r="R49" s="28"/>
      <c r="S49" s="28"/>
      <c r="T49" s="28"/>
      <c r="U49" s="28"/>
      <c r="V49" s="30">
        <f t="shared" si="0"/>
        <v>1093238.01</v>
      </c>
    </row>
    <row r="50" spans="1:22" ht="15.75" thickBot="1" x14ac:dyDescent="0.3">
      <c r="A50" s="32" t="s">
        <v>41</v>
      </c>
      <c r="B50" s="36">
        <v>2552090.6</v>
      </c>
      <c r="C50" s="33">
        <v>1690664.48</v>
      </c>
      <c r="D50" s="34">
        <v>60465.52</v>
      </c>
      <c r="E50" s="34"/>
      <c r="F50" s="34"/>
      <c r="G50" s="34">
        <v>757745.55</v>
      </c>
      <c r="H50" s="34"/>
      <c r="I50" s="35"/>
      <c r="J50" s="28">
        <v>849000.8</v>
      </c>
      <c r="K50" s="32" t="s">
        <v>40</v>
      </c>
      <c r="L50" s="34">
        <v>147893.76000000001</v>
      </c>
      <c r="M50" s="28"/>
      <c r="N50" s="28"/>
      <c r="O50" s="28"/>
      <c r="P50" s="28"/>
      <c r="Q50" s="28"/>
      <c r="R50" s="28"/>
      <c r="S50" s="28"/>
      <c r="T50" s="28">
        <v>2536902.84</v>
      </c>
      <c r="U50" s="28"/>
      <c r="V50" s="30">
        <f>L50+M50+N50+R50+S50+T50+U50</f>
        <v>2684796.5999999996</v>
      </c>
    </row>
    <row r="51" spans="1:22" ht="15.75" thickBot="1" x14ac:dyDescent="0.3">
      <c r="A51" s="32" t="s">
        <v>41</v>
      </c>
      <c r="B51" s="31"/>
      <c r="C51" s="37"/>
      <c r="D51" s="25"/>
      <c r="E51" s="25"/>
      <c r="F51" s="25"/>
      <c r="G51" s="25"/>
      <c r="H51" s="25"/>
      <c r="I51" s="26"/>
      <c r="J51" s="27"/>
      <c r="K51" s="38" t="s">
        <v>41</v>
      </c>
      <c r="L51" s="25">
        <v>609851.79</v>
      </c>
      <c r="M51" s="28"/>
      <c r="N51" s="28"/>
      <c r="O51" s="28"/>
      <c r="P51" s="28"/>
      <c r="Q51" s="28"/>
      <c r="R51" s="28"/>
      <c r="S51" s="28"/>
      <c r="T51" s="28"/>
      <c r="U51" s="28"/>
      <c r="V51" s="30">
        <f t="shared" si="0"/>
        <v>609851.79</v>
      </c>
    </row>
    <row r="52" spans="1:22" ht="15.75" thickBot="1" x14ac:dyDescent="0.3">
      <c r="A52" s="39"/>
      <c r="B52" s="40">
        <f>SUM(B22:B51)</f>
        <v>30625087.200000007</v>
      </c>
      <c r="C52" s="40">
        <f t="shared" ref="C52:V52" si="1">SUM(C22:C51)</f>
        <v>19623581.010000002</v>
      </c>
      <c r="D52" s="40">
        <f t="shared" si="1"/>
        <v>20155217.120000001</v>
      </c>
      <c r="E52" s="40">
        <f t="shared" si="1"/>
        <v>177000</v>
      </c>
      <c r="F52" s="40">
        <f t="shared" si="1"/>
        <v>420647.63999999996</v>
      </c>
      <c r="G52" s="40">
        <f t="shared" si="1"/>
        <v>20155217.120000001</v>
      </c>
      <c r="H52" s="40">
        <f t="shared" si="1"/>
        <v>177000</v>
      </c>
      <c r="I52" s="40">
        <f t="shared" si="1"/>
        <v>420647.6399999999</v>
      </c>
      <c r="J52" s="40">
        <f t="shared" si="1"/>
        <v>10469870.081300002</v>
      </c>
      <c r="K52" s="40">
        <f t="shared" si="1"/>
        <v>0</v>
      </c>
      <c r="L52" s="40">
        <f t="shared" si="1"/>
        <v>20155217.120000005</v>
      </c>
      <c r="M52" s="40">
        <f t="shared" si="1"/>
        <v>177000</v>
      </c>
      <c r="N52" s="40">
        <f t="shared" si="1"/>
        <v>420647.63999999996</v>
      </c>
      <c r="O52" s="40">
        <f t="shared" si="1"/>
        <v>0</v>
      </c>
      <c r="P52" s="40">
        <f t="shared" si="1"/>
        <v>0</v>
      </c>
      <c r="Q52" s="40">
        <f t="shared" si="1"/>
        <v>0</v>
      </c>
      <c r="R52" s="40">
        <f t="shared" si="1"/>
        <v>6313974.879999999</v>
      </c>
      <c r="S52" s="40">
        <f t="shared" si="1"/>
        <v>0</v>
      </c>
      <c r="T52" s="40">
        <f t="shared" si="1"/>
        <v>2689705.46</v>
      </c>
      <c r="U52" s="40">
        <f t="shared" si="1"/>
        <v>62720.17</v>
      </c>
      <c r="V52" s="40">
        <f t="shared" si="1"/>
        <v>29819265.269999996</v>
      </c>
    </row>
    <row r="53" spans="1:22" x14ac:dyDescent="0.25">
      <c r="A53" s="41"/>
      <c r="B53" s="41"/>
      <c r="C53" s="42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</row>
    <row r="54" spans="1:22" ht="42.75" customHeight="1" x14ac:dyDescent="0.25">
      <c r="A54" s="43" t="s">
        <v>42</v>
      </c>
      <c r="B54" s="43"/>
      <c r="C54" s="43"/>
      <c r="D54" s="43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</row>
    <row r="55" spans="1:22" ht="15" customHeight="1" x14ac:dyDescent="0.25">
      <c r="A55" s="44" t="s">
        <v>43</v>
      </c>
      <c r="B55" s="44"/>
      <c r="C55" s="44"/>
      <c r="D55" s="44"/>
      <c r="E55" s="44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</row>
    <row r="56" spans="1:22" x14ac:dyDescent="0.25">
      <c r="A56" s="44"/>
      <c r="B56" s="44"/>
      <c r="C56" s="44"/>
      <c r="D56" s="44"/>
      <c r="E56" s="44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</row>
    <row r="57" spans="1:22" ht="34.5" customHeight="1" x14ac:dyDescent="0.25">
      <c r="A57" s="45" t="s">
        <v>44</v>
      </c>
      <c r="B57" s="45"/>
      <c r="C57" s="45"/>
      <c r="D57" s="45"/>
      <c r="E57" s="45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</row>
    <row r="58" spans="1:22" ht="15" customHeight="1" x14ac:dyDescent="0.25">
      <c r="A58" s="45" t="s">
        <v>45</v>
      </c>
      <c r="B58" s="45"/>
      <c r="C58" s="45"/>
      <c r="D58" s="45"/>
      <c r="E58" s="45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</row>
    <row r="59" spans="1:22" ht="15" customHeight="1" x14ac:dyDescent="0.25">
      <c r="A59" s="45" t="s">
        <v>46</v>
      </c>
      <c r="B59" s="45"/>
      <c r="C59" s="45"/>
      <c r="D59" s="45"/>
      <c r="E59" s="45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</row>
    <row r="60" spans="1:22" ht="15" customHeight="1" x14ac:dyDescent="0.25">
      <c r="A60" s="45" t="s">
        <v>47</v>
      </c>
      <c r="B60" s="45"/>
      <c r="C60" s="45"/>
      <c r="D60" s="45"/>
      <c r="E60" s="45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</row>
    <row r="61" spans="1:22" ht="15" customHeight="1" x14ac:dyDescent="0.25">
      <c r="A61" s="45" t="s">
        <v>48</v>
      </c>
      <c r="B61" s="45"/>
      <c r="C61" s="45"/>
      <c r="D61" s="45"/>
      <c r="E61" s="45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</row>
    <row r="62" spans="1:22" x14ac:dyDescent="0.25">
      <c r="A62" s="41"/>
      <c r="B62" s="41"/>
      <c r="C62" s="42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</row>
    <row r="63" spans="1:22" ht="15.75" customHeight="1" x14ac:dyDescent="0.25">
      <c r="A63" s="43" t="s">
        <v>49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</row>
    <row r="64" spans="1:22" ht="38.25" customHeight="1" x14ac:dyDescent="0.25">
      <c r="A64" s="44" t="s">
        <v>43</v>
      </c>
      <c r="B64" s="44"/>
      <c r="C64" s="44"/>
      <c r="D64" s="44"/>
      <c r="E64" s="44"/>
      <c r="F64" s="46" t="s">
        <v>50</v>
      </c>
      <c r="G64" s="46" t="s">
        <v>51</v>
      </c>
      <c r="H64" s="46" t="s">
        <v>52</v>
      </c>
      <c r="I64" s="46" t="s">
        <v>53</v>
      </c>
      <c r="J64" s="46" t="s">
        <v>54</v>
      </c>
      <c r="K64" s="46" t="s">
        <v>55</v>
      </c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</row>
    <row r="65" spans="1:22" ht="38.25" customHeight="1" x14ac:dyDescent="0.25">
      <c r="A65" s="45" t="s">
        <v>56</v>
      </c>
      <c r="B65" s="45"/>
      <c r="C65" s="45"/>
      <c r="D65" s="45"/>
      <c r="E65" s="45"/>
      <c r="F65" s="47">
        <v>861729.05</v>
      </c>
      <c r="G65" s="48" t="s">
        <v>57</v>
      </c>
      <c r="H65" s="49">
        <v>201800010008207</v>
      </c>
      <c r="I65" s="50" t="s">
        <v>58</v>
      </c>
      <c r="J65" s="50" t="s">
        <v>30</v>
      </c>
      <c r="K65" s="51" t="s">
        <v>59</v>
      </c>
      <c r="L65" s="41"/>
      <c r="M65" s="41"/>
      <c r="N65" s="41"/>
      <c r="O65" s="41"/>
      <c r="P65" s="52"/>
      <c r="Q65" s="41"/>
      <c r="R65" s="41"/>
      <c r="S65" s="41"/>
      <c r="T65" s="41"/>
      <c r="U65" s="41"/>
      <c r="V65" s="41"/>
    </row>
    <row r="66" spans="1:22" ht="38.25" customHeight="1" x14ac:dyDescent="0.25">
      <c r="A66" s="45" t="s">
        <v>56</v>
      </c>
      <c r="B66" s="45"/>
      <c r="C66" s="45"/>
      <c r="D66" s="45"/>
      <c r="E66" s="45"/>
      <c r="F66" s="47">
        <v>854930.34</v>
      </c>
      <c r="G66" s="48" t="s">
        <v>57</v>
      </c>
      <c r="H66" s="49">
        <v>201800010008207</v>
      </c>
      <c r="I66" s="50" t="s">
        <v>30</v>
      </c>
      <c r="J66" s="50" t="s">
        <v>31</v>
      </c>
      <c r="K66" s="51" t="s">
        <v>59</v>
      </c>
      <c r="L66" s="41"/>
      <c r="M66" s="41"/>
      <c r="N66" s="41"/>
      <c r="O66" s="41"/>
      <c r="P66" s="52"/>
      <c r="Q66" s="41"/>
      <c r="R66" s="41"/>
      <c r="S66" s="41"/>
      <c r="T66" s="41"/>
      <c r="U66" s="41"/>
      <c r="V66" s="41"/>
    </row>
    <row r="67" spans="1:22" ht="38.25" customHeight="1" x14ac:dyDescent="0.25">
      <c r="A67" s="45" t="s">
        <v>56</v>
      </c>
      <c r="B67" s="45"/>
      <c r="C67" s="45"/>
      <c r="D67" s="45"/>
      <c r="E67" s="45"/>
      <c r="F67" s="47">
        <v>860345.67</v>
      </c>
      <c r="G67" s="48" t="s">
        <v>57</v>
      </c>
      <c r="H67" s="49">
        <v>201800010008207</v>
      </c>
      <c r="I67" s="50" t="s">
        <v>31</v>
      </c>
      <c r="J67" s="50" t="s">
        <v>32</v>
      </c>
      <c r="K67" s="51" t="s">
        <v>59</v>
      </c>
      <c r="L67" s="41"/>
      <c r="M67" s="41"/>
      <c r="N67" s="41"/>
      <c r="O67" s="41"/>
      <c r="P67" s="52"/>
      <c r="Q67" s="41"/>
      <c r="R67" s="41"/>
      <c r="S67" s="41"/>
      <c r="T67" s="41"/>
      <c r="U67" s="41"/>
      <c r="V67" s="41"/>
    </row>
    <row r="68" spans="1:22" ht="38.25" customHeight="1" x14ac:dyDescent="0.25">
      <c r="A68" s="45" t="s">
        <v>56</v>
      </c>
      <c r="B68" s="45"/>
      <c r="C68" s="45"/>
      <c r="D68" s="45"/>
      <c r="E68" s="45"/>
      <c r="F68" s="47">
        <v>861426.12</v>
      </c>
      <c r="G68" s="48" t="s">
        <v>57</v>
      </c>
      <c r="H68" s="49">
        <v>201800010008207</v>
      </c>
      <c r="I68" s="50" t="s">
        <v>32</v>
      </c>
      <c r="J68" s="50" t="s">
        <v>33</v>
      </c>
      <c r="K68" s="51" t="s">
        <v>59</v>
      </c>
      <c r="L68" s="41"/>
      <c r="M68" s="41"/>
      <c r="N68" s="41"/>
      <c r="O68" s="41"/>
      <c r="P68" s="52"/>
      <c r="Q68" s="41"/>
      <c r="R68" s="41"/>
      <c r="S68" s="41"/>
      <c r="T68" s="41"/>
      <c r="U68" s="41"/>
      <c r="V68" s="41"/>
    </row>
    <row r="69" spans="1:22" ht="38.25" customHeight="1" x14ac:dyDescent="0.25">
      <c r="A69" s="45" t="s">
        <v>56</v>
      </c>
      <c r="B69" s="45"/>
      <c r="C69" s="45"/>
      <c r="D69" s="45"/>
      <c r="E69" s="45"/>
      <c r="F69" s="47">
        <v>869153.98</v>
      </c>
      <c r="G69" s="48" t="s">
        <v>57</v>
      </c>
      <c r="H69" s="49">
        <v>201800010008207</v>
      </c>
      <c r="I69" s="50" t="s">
        <v>33</v>
      </c>
      <c r="J69" s="50" t="s">
        <v>34</v>
      </c>
      <c r="K69" s="51" t="s">
        <v>59</v>
      </c>
      <c r="L69" s="41"/>
      <c r="M69" s="41"/>
      <c r="N69" s="41"/>
      <c r="O69" s="41"/>
      <c r="P69" s="52"/>
      <c r="Q69" s="41"/>
      <c r="R69" s="41"/>
      <c r="S69" s="41"/>
      <c r="T69" s="41"/>
      <c r="U69" s="41"/>
      <c r="V69" s="41"/>
    </row>
    <row r="70" spans="1:22" ht="38.25" customHeight="1" x14ac:dyDescent="0.25">
      <c r="A70" s="45" t="s">
        <v>56</v>
      </c>
      <c r="B70" s="45"/>
      <c r="C70" s="45"/>
      <c r="D70" s="45"/>
      <c r="E70" s="45"/>
      <c r="F70" s="47">
        <v>846930.46</v>
      </c>
      <c r="G70" s="48" t="s">
        <v>57</v>
      </c>
      <c r="H70" s="49">
        <v>201800010008207</v>
      </c>
      <c r="I70" s="50" t="s">
        <v>34</v>
      </c>
      <c r="J70" s="50" t="s">
        <v>35</v>
      </c>
      <c r="K70" s="51" t="s">
        <v>59</v>
      </c>
      <c r="L70" s="41"/>
      <c r="M70" s="41"/>
      <c r="N70" s="41"/>
      <c r="O70" s="41"/>
      <c r="P70" s="52"/>
      <c r="Q70" s="41"/>
      <c r="R70" s="41"/>
      <c r="S70" s="41"/>
      <c r="T70" s="41"/>
      <c r="U70" s="41"/>
      <c r="V70" s="41"/>
    </row>
    <row r="71" spans="1:22" ht="38.25" customHeight="1" x14ac:dyDescent="0.25">
      <c r="A71" s="45" t="s">
        <v>56</v>
      </c>
      <c r="B71" s="45"/>
      <c r="C71" s="45"/>
      <c r="D71" s="45"/>
      <c r="E71" s="45"/>
      <c r="F71" s="47">
        <v>824800.15</v>
      </c>
      <c r="G71" s="48" t="s">
        <v>57</v>
      </c>
      <c r="H71" s="49">
        <v>201800010008207</v>
      </c>
      <c r="I71" s="50" t="s">
        <v>35</v>
      </c>
      <c r="J71" s="50" t="s">
        <v>36</v>
      </c>
      <c r="K71" s="51" t="s">
        <v>59</v>
      </c>
      <c r="L71" s="41"/>
      <c r="M71" s="41"/>
      <c r="N71" s="41"/>
      <c r="O71" s="41"/>
      <c r="P71" s="52"/>
      <c r="Q71" s="41"/>
      <c r="R71" s="41"/>
      <c r="S71" s="41"/>
      <c r="T71" s="41"/>
      <c r="U71" s="41"/>
      <c r="V71" s="41"/>
    </row>
    <row r="72" spans="1:22" ht="38.25" customHeight="1" x14ac:dyDescent="0.25">
      <c r="A72" s="45" t="s">
        <v>56</v>
      </c>
      <c r="B72" s="45"/>
      <c r="C72" s="45"/>
      <c r="D72" s="45"/>
      <c r="E72" s="45"/>
      <c r="F72" s="53">
        <v>794897.42</v>
      </c>
      <c r="G72" s="48" t="s">
        <v>57</v>
      </c>
      <c r="H72" s="49">
        <v>201800010008207</v>
      </c>
      <c r="I72" s="50" t="s">
        <v>36</v>
      </c>
      <c r="J72" s="50" t="s">
        <v>37</v>
      </c>
      <c r="K72" s="51" t="s">
        <v>59</v>
      </c>
      <c r="L72" s="41"/>
      <c r="M72" s="41"/>
      <c r="N72" s="41"/>
      <c r="O72" s="41"/>
      <c r="P72" s="52"/>
      <c r="Q72" s="41"/>
      <c r="R72" s="41"/>
      <c r="S72" s="41"/>
      <c r="T72" s="41"/>
      <c r="U72" s="41"/>
      <c r="V72" s="41"/>
    </row>
    <row r="73" spans="1:22" ht="38.25" customHeight="1" x14ac:dyDescent="0.25">
      <c r="A73" s="45" t="s">
        <v>56</v>
      </c>
      <c r="B73" s="45"/>
      <c r="C73" s="45"/>
      <c r="D73" s="45"/>
      <c r="E73" s="45"/>
      <c r="F73" s="54">
        <v>860524.66</v>
      </c>
      <c r="G73" s="48" t="s">
        <v>57</v>
      </c>
      <c r="H73" s="49">
        <v>201800010008207</v>
      </c>
      <c r="I73" s="50" t="s">
        <v>37</v>
      </c>
      <c r="J73" s="50" t="s">
        <v>38</v>
      </c>
      <c r="K73" s="51" t="s">
        <v>59</v>
      </c>
      <c r="L73" s="41"/>
      <c r="M73" s="41"/>
      <c r="N73" s="41"/>
      <c r="O73" s="41"/>
      <c r="P73" s="52"/>
      <c r="Q73" s="41"/>
      <c r="R73" s="41"/>
      <c r="S73" s="41"/>
      <c r="T73" s="41"/>
      <c r="U73" s="41"/>
      <c r="V73" s="41"/>
    </row>
    <row r="74" spans="1:22" ht="38.25" customHeight="1" x14ac:dyDescent="0.25">
      <c r="A74" s="45" t="s">
        <v>56</v>
      </c>
      <c r="B74" s="45"/>
      <c r="C74" s="45"/>
      <c r="D74" s="45"/>
      <c r="E74" s="45"/>
      <c r="F74" s="54">
        <v>873763.08</v>
      </c>
      <c r="G74" s="48" t="s">
        <v>57</v>
      </c>
      <c r="H74" s="49">
        <v>201800010008207</v>
      </c>
      <c r="I74" s="50" t="s">
        <v>38</v>
      </c>
      <c r="J74" s="50" t="s">
        <v>39</v>
      </c>
      <c r="K74" s="51" t="s">
        <v>59</v>
      </c>
      <c r="L74" s="41"/>
      <c r="M74" s="41"/>
      <c r="N74" s="41"/>
      <c r="O74" s="41"/>
      <c r="P74" s="52"/>
      <c r="Q74" s="41"/>
      <c r="R74" s="41"/>
      <c r="S74" s="41"/>
      <c r="T74" s="41"/>
      <c r="U74" s="41"/>
      <c r="V74" s="41"/>
    </row>
    <row r="75" spans="1:22" ht="38.25" customHeight="1" x14ac:dyDescent="0.25">
      <c r="A75" s="45" t="s">
        <v>56</v>
      </c>
      <c r="B75" s="45"/>
      <c r="C75" s="45"/>
      <c r="D75" s="45"/>
      <c r="E75" s="45"/>
      <c r="F75" s="54">
        <v>826662.61</v>
      </c>
      <c r="G75" s="48" t="s">
        <v>57</v>
      </c>
      <c r="H75" s="49">
        <v>201800010008207</v>
      </c>
      <c r="I75" s="50" t="s">
        <v>39</v>
      </c>
      <c r="J75" s="50" t="s">
        <v>40</v>
      </c>
      <c r="K75" s="51" t="s">
        <v>59</v>
      </c>
      <c r="L75" s="41"/>
      <c r="M75" s="41"/>
      <c r="N75" s="41"/>
      <c r="O75" s="41"/>
      <c r="P75" s="52"/>
      <c r="Q75" s="41"/>
      <c r="R75" s="41"/>
      <c r="S75" s="41"/>
      <c r="T75" s="41"/>
      <c r="U75" s="41"/>
      <c r="V75" s="41"/>
    </row>
    <row r="76" spans="1:22" ht="38.25" customHeight="1" x14ac:dyDescent="0.25">
      <c r="A76" s="45" t="s">
        <v>56</v>
      </c>
      <c r="B76" s="45"/>
      <c r="C76" s="45"/>
      <c r="D76" s="45"/>
      <c r="E76" s="45"/>
      <c r="F76" s="54">
        <v>821459.31</v>
      </c>
      <c r="G76" s="48" t="s">
        <v>57</v>
      </c>
      <c r="H76" s="49">
        <v>201800010008207</v>
      </c>
      <c r="I76" s="50" t="s">
        <v>40</v>
      </c>
      <c r="J76" s="50" t="s">
        <v>41</v>
      </c>
      <c r="K76" s="51" t="s">
        <v>59</v>
      </c>
      <c r="L76" s="41"/>
      <c r="M76" s="41"/>
      <c r="N76" s="41"/>
      <c r="O76" s="41"/>
      <c r="P76" s="52"/>
      <c r="Q76" s="41"/>
      <c r="R76" s="41"/>
      <c r="S76" s="41"/>
      <c r="T76" s="41"/>
      <c r="U76" s="41"/>
      <c r="V76" s="41"/>
    </row>
    <row r="77" spans="1:22" ht="15" customHeight="1" x14ac:dyDescent="0.25">
      <c r="A77" s="45" t="s">
        <v>60</v>
      </c>
      <c r="B77" s="45"/>
      <c r="C77" s="45"/>
      <c r="D77" s="45"/>
      <c r="E77" s="45"/>
      <c r="F77" s="51"/>
      <c r="G77" s="51"/>
      <c r="H77" s="51"/>
      <c r="I77" s="50"/>
      <c r="J77" s="50"/>
      <c r="K77" s="48"/>
      <c r="L77" s="41"/>
      <c r="M77" s="41"/>
      <c r="N77" s="41"/>
      <c r="O77" s="41"/>
      <c r="P77" s="52"/>
      <c r="Q77" s="41"/>
      <c r="R77" s="41"/>
      <c r="S77" s="41"/>
      <c r="T77" s="41"/>
      <c r="U77" s="41"/>
      <c r="V77" s="41"/>
    </row>
    <row r="78" spans="1:22" ht="38.25" customHeight="1" x14ac:dyDescent="0.25">
      <c r="A78" s="45" t="s">
        <v>61</v>
      </c>
      <c r="B78" s="45"/>
      <c r="C78" s="45"/>
      <c r="D78" s="45"/>
      <c r="E78" s="45"/>
      <c r="F78" s="47"/>
      <c r="G78" s="48"/>
      <c r="H78" s="49"/>
      <c r="I78" s="50"/>
      <c r="J78" s="50"/>
      <c r="K78" s="48"/>
      <c r="L78" s="41"/>
      <c r="M78" s="41"/>
      <c r="N78" s="41"/>
      <c r="O78" s="41"/>
      <c r="P78" s="52"/>
      <c r="Q78" s="41"/>
      <c r="R78" s="41"/>
      <c r="S78" s="41"/>
      <c r="T78" s="41"/>
      <c r="U78" s="41"/>
      <c r="V78" s="41"/>
    </row>
    <row r="79" spans="1:22" ht="38.25" customHeight="1" x14ac:dyDescent="0.25">
      <c r="A79" s="45" t="s">
        <v>61</v>
      </c>
      <c r="B79" s="45"/>
      <c r="C79" s="45"/>
      <c r="D79" s="45"/>
      <c r="E79" s="45"/>
      <c r="F79" s="54">
        <v>14462.05</v>
      </c>
      <c r="G79" s="48" t="s">
        <v>62</v>
      </c>
      <c r="H79" s="49">
        <v>201800010008207</v>
      </c>
      <c r="I79" s="50" t="s">
        <v>30</v>
      </c>
      <c r="J79" s="50" t="s">
        <v>31</v>
      </c>
      <c r="K79" s="48" t="s">
        <v>63</v>
      </c>
      <c r="L79" s="41"/>
      <c r="M79" s="41"/>
      <c r="N79" s="41"/>
      <c r="O79" s="41"/>
      <c r="P79" s="52"/>
      <c r="Q79" s="41"/>
      <c r="R79" s="41"/>
      <c r="S79" s="41"/>
      <c r="T79" s="41"/>
      <c r="U79" s="41"/>
      <c r="V79" s="41"/>
    </row>
    <row r="80" spans="1:22" ht="38.25" customHeight="1" x14ac:dyDescent="0.25">
      <c r="A80" s="45" t="s">
        <v>61</v>
      </c>
      <c r="B80" s="45"/>
      <c r="C80" s="45"/>
      <c r="D80" s="45"/>
      <c r="E80" s="45"/>
      <c r="F80" s="54">
        <v>13240.621300000001</v>
      </c>
      <c r="G80" s="48" t="s">
        <v>62</v>
      </c>
      <c r="H80" s="49">
        <v>201800010008207</v>
      </c>
      <c r="I80" s="50" t="s">
        <v>31</v>
      </c>
      <c r="J80" s="50" t="s">
        <v>32</v>
      </c>
      <c r="K80" s="48" t="s">
        <v>63</v>
      </c>
      <c r="L80" s="41"/>
      <c r="M80" s="41"/>
      <c r="N80" s="41"/>
      <c r="O80" s="41"/>
      <c r="P80" s="52"/>
      <c r="Q80" s="41"/>
      <c r="R80" s="41"/>
      <c r="S80" s="41"/>
      <c r="T80" s="41"/>
      <c r="U80" s="41"/>
      <c r="V80" s="41"/>
    </row>
    <row r="81" spans="1:22" ht="38.25" customHeight="1" x14ac:dyDescent="0.25">
      <c r="A81" s="45" t="s">
        <v>61</v>
      </c>
      <c r="B81" s="45"/>
      <c r="C81" s="45"/>
      <c r="D81" s="45"/>
      <c r="E81" s="45"/>
      <c r="F81" s="54">
        <v>11009.4</v>
      </c>
      <c r="G81" s="48" t="s">
        <v>62</v>
      </c>
      <c r="H81" s="49">
        <v>201800010008207</v>
      </c>
      <c r="I81" s="50" t="s">
        <v>32</v>
      </c>
      <c r="J81" s="50" t="s">
        <v>33</v>
      </c>
      <c r="K81" s="48" t="s">
        <v>63</v>
      </c>
      <c r="L81" s="41"/>
      <c r="M81" s="41"/>
      <c r="N81" s="41"/>
      <c r="O81" s="41"/>
      <c r="P81" s="52"/>
      <c r="Q81" s="41"/>
      <c r="R81" s="41"/>
      <c r="S81" s="41"/>
      <c r="T81" s="41"/>
      <c r="U81" s="41"/>
      <c r="V81" s="41"/>
    </row>
    <row r="82" spans="1:22" ht="38.25" customHeight="1" x14ac:dyDescent="0.25">
      <c r="A82" s="45" t="s">
        <v>61</v>
      </c>
      <c r="B82" s="45"/>
      <c r="C82" s="45"/>
      <c r="D82" s="45"/>
      <c r="E82" s="45"/>
      <c r="F82" s="47">
        <v>12755.2</v>
      </c>
      <c r="G82" s="48" t="s">
        <v>62</v>
      </c>
      <c r="H82" s="49">
        <v>201800010008207</v>
      </c>
      <c r="I82" s="50" t="s">
        <v>33</v>
      </c>
      <c r="J82" s="50" t="s">
        <v>34</v>
      </c>
      <c r="K82" s="48" t="s">
        <v>63</v>
      </c>
      <c r="L82" s="41"/>
      <c r="M82" s="41"/>
      <c r="N82" s="41"/>
      <c r="O82" s="41"/>
      <c r="P82" s="52"/>
      <c r="Q82" s="41"/>
      <c r="R82" s="41"/>
      <c r="S82" s="41"/>
      <c r="T82" s="41"/>
      <c r="U82" s="41"/>
      <c r="V82" s="41"/>
    </row>
    <row r="83" spans="1:22" ht="38.25" customHeight="1" x14ac:dyDescent="0.25">
      <c r="A83" s="45" t="s">
        <v>61</v>
      </c>
      <c r="B83" s="45"/>
      <c r="C83" s="45"/>
      <c r="D83" s="45"/>
      <c r="E83" s="45"/>
      <c r="F83" s="54">
        <v>10496.81</v>
      </c>
      <c r="G83" s="48" t="s">
        <v>62</v>
      </c>
      <c r="H83" s="49">
        <v>201800010008207</v>
      </c>
      <c r="I83" s="50" t="s">
        <v>34</v>
      </c>
      <c r="J83" s="50" t="s">
        <v>35</v>
      </c>
      <c r="K83" s="48" t="s">
        <v>63</v>
      </c>
      <c r="L83" s="41"/>
      <c r="M83" s="41"/>
      <c r="N83" s="41"/>
      <c r="O83" s="41"/>
      <c r="P83" s="52"/>
      <c r="Q83" s="41"/>
      <c r="R83" s="41"/>
      <c r="S83" s="41"/>
      <c r="T83" s="41"/>
      <c r="U83" s="41"/>
      <c r="V83" s="41"/>
    </row>
    <row r="84" spans="1:22" ht="38.25" customHeight="1" x14ac:dyDescent="0.25">
      <c r="A84" s="45" t="s">
        <v>61</v>
      </c>
      <c r="B84" s="45"/>
      <c r="C84" s="45"/>
      <c r="D84" s="45"/>
      <c r="E84" s="45"/>
      <c r="F84" s="54">
        <v>8752.5300000000007</v>
      </c>
      <c r="G84" s="48" t="s">
        <v>62</v>
      </c>
      <c r="H84" s="49">
        <v>201800010008207</v>
      </c>
      <c r="I84" s="50" t="s">
        <v>35</v>
      </c>
      <c r="J84" s="50" t="s">
        <v>36</v>
      </c>
      <c r="K84" s="48" t="s">
        <v>63</v>
      </c>
      <c r="L84" s="41"/>
      <c r="M84" s="41"/>
      <c r="N84" s="41"/>
      <c r="O84" s="41"/>
      <c r="P84" s="52"/>
      <c r="Q84" s="41"/>
      <c r="R84" s="41"/>
      <c r="S84" s="41"/>
      <c r="T84" s="41"/>
      <c r="U84" s="41"/>
      <c r="V84" s="41"/>
    </row>
    <row r="85" spans="1:22" ht="38.25" customHeight="1" x14ac:dyDescent="0.25">
      <c r="A85" s="45" t="s">
        <v>61</v>
      </c>
      <c r="B85" s="45"/>
      <c r="C85" s="45"/>
      <c r="D85" s="45"/>
      <c r="E85" s="45"/>
      <c r="F85" s="54">
        <v>8630.85</v>
      </c>
      <c r="G85" s="48" t="s">
        <v>62</v>
      </c>
      <c r="H85" s="49">
        <v>201800010008207</v>
      </c>
      <c r="I85" s="50" t="s">
        <v>36</v>
      </c>
      <c r="J85" s="50" t="s">
        <v>37</v>
      </c>
      <c r="K85" s="48" t="s">
        <v>63</v>
      </c>
      <c r="L85" s="41"/>
      <c r="M85" s="41"/>
      <c r="N85" s="41"/>
      <c r="O85" s="41"/>
      <c r="P85" s="52"/>
      <c r="Q85" s="41"/>
      <c r="R85" s="41"/>
      <c r="S85" s="41"/>
      <c r="T85" s="41"/>
      <c r="U85" s="41"/>
      <c r="V85" s="41"/>
    </row>
    <row r="86" spans="1:22" ht="38.25" customHeight="1" x14ac:dyDescent="0.25">
      <c r="A86" s="45" t="s">
        <v>61</v>
      </c>
      <c r="B86" s="45"/>
      <c r="C86" s="45"/>
      <c r="D86" s="45"/>
      <c r="E86" s="45"/>
      <c r="F86" s="54">
        <v>9353.06</v>
      </c>
      <c r="G86" s="48" t="s">
        <v>62</v>
      </c>
      <c r="H86" s="49">
        <v>201800010008207</v>
      </c>
      <c r="I86" s="50" t="s">
        <v>37</v>
      </c>
      <c r="J86" s="50" t="s">
        <v>38</v>
      </c>
      <c r="K86" s="48" t="s">
        <v>63</v>
      </c>
      <c r="L86" s="41"/>
      <c r="M86" s="41"/>
      <c r="N86" s="41"/>
      <c r="O86" s="41"/>
      <c r="P86" s="52"/>
      <c r="Q86" s="41"/>
      <c r="R86" s="41"/>
      <c r="S86" s="41"/>
      <c r="T86" s="41"/>
      <c r="U86" s="41"/>
      <c r="V86" s="41"/>
    </row>
    <row r="87" spans="1:22" ht="38.1" customHeight="1" x14ac:dyDescent="0.25">
      <c r="A87" s="45" t="s">
        <v>61</v>
      </c>
      <c r="B87" s="45"/>
      <c r="C87" s="45"/>
      <c r="D87" s="45"/>
      <c r="E87" s="45"/>
      <c r="F87" s="54">
        <v>11065.62</v>
      </c>
      <c r="G87" s="48" t="s">
        <v>62</v>
      </c>
      <c r="H87" s="49">
        <v>201800010008207</v>
      </c>
      <c r="I87" s="50" t="s">
        <v>38</v>
      </c>
      <c r="J87" s="50" t="s">
        <v>39</v>
      </c>
      <c r="K87" s="48" t="s">
        <v>63</v>
      </c>
      <c r="L87" s="41"/>
      <c r="M87" s="41"/>
      <c r="N87" s="41"/>
      <c r="O87" s="41"/>
      <c r="P87" s="52"/>
      <c r="Q87" s="41"/>
      <c r="R87" s="41"/>
      <c r="S87" s="41"/>
      <c r="T87" s="41"/>
      <c r="U87" s="41"/>
      <c r="V87" s="41"/>
    </row>
    <row r="88" spans="1:22" ht="38.1" customHeight="1" x14ac:dyDescent="0.25">
      <c r="A88" s="45" t="s">
        <v>61</v>
      </c>
      <c r="B88" s="45"/>
      <c r="C88" s="45"/>
      <c r="D88" s="45"/>
      <c r="E88" s="45"/>
      <c r="F88" s="54">
        <v>14005.59</v>
      </c>
      <c r="G88" s="48" t="s">
        <v>62</v>
      </c>
      <c r="H88" s="49">
        <v>201800010008207</v>
      </c>
      <c r="I88" s="50" t="s">
        <v>39</v>
      </c>
      <c r="J88" s="50" t="s">
        <v>40</v>
      </c>
      <c r="K88" s="48" t="s">
        <v>63</v>
      </c>
      <c r="L88" s="41"/>
      <c r="M88" s="41"/>
      <c r="N88" s="41"/>
      <c r="O88" s="41"/>
      <c r="P88" s="52"/>
      <c r="Q88" s="41"/>
      <c r="R88" s="41"/>
      <c r="S88" s="41"/>
      <c r="T88" s="41"/>
      <c r="U88" s="41"/>
      <c r="V88" s="41"/>
    </row>
    <row r="89" spans="1:22" ht="38.1" customHeight="1" x14ac:dyDescent="0.25">
      <c r="A89" s="45" t="s">
        <v>61</v>
      </c>
      <c r="B89" s="45"/>
      <c r="C89" s="45"/>
      <c r="D89" s="45"/>
      <c r="E89" s="45"/>
      <c r="F89" s="54">
        <v>12409.78</v>
      </c>
      <c r="G89" s="48" t="s">
        <v>62</v>
      </c>
      <c r="H89" s="49">
        <v>201800010008207</v>
      </c>
      <c r="I89" s="50" t="s">
        <v>40</v>
      </c>
      <c r="J89" s="50" t="s">
        <v>41</v>
      </c>
      <c r="K89" s="48" t="s">
        <v>63</v>
      </c>
      <c r="L89" s="41"/>
      <c r="M89" s="41"/>
      <c r="N89" s="41"/>
      <c r="O89" s="41"/>
      <c r="P89" s="52"/>
      <c r="Q89" s="41"/>
      <c r="R89" s="41"/>
      <c r="S89" s="41"/>
      <c r="T89" s="41"/>
      <c r="U89" s="41"/>
      <c r="V89" s="41"/>
    </row>
    <row r="90" spans="1:22" ht="38.1" customHeight="1" x14ac:dyDescent="0.25">
      <c r="A90" s="45" t="s">
        <v>61</v>
      </c>
      <c r="B90" s="45"/>
      <c r="C90" s="45"/>
      <c r="D90" s="45"/>
      <c r="E90" s="45"/>
      <c r="F90" s="54">
        <v>13451.67</v>
      </c>
      <c r="G90" s="48" t="s">
        <v>62</v>
      </c>
      <c r="H90" s="49">
        <v>201800010008207</v>
      </c>
      <c r="I90" s="50" t="s">
        <v>41</v>
      </c>
      <c r="J90" s="50" t="s">
        <v>41</v>
      </c>
      <c r="K90" s="48" t="s">
        <v>63</v>
      </c>
      <c r="L90" s="41"/>
      <c r="M90" s="41"/>
      <c r="N90" s="41"/>
      <c r="O90" s="41"/>
      <c r="P90" s="52"/>
      <c r="Q90" s="41"/>
      <c r="R90" s="41"/>
      <c r="S90" s="41"/>
      <c r="T90" s="41"/>
      <c r="U90" s="41"/>
      <c r="V90" s="41"/>
    </row>
    <row r="91" spans="1:22" ht="38.1" customHeight="1" x14ac:dyDescent="0.25">
      <c r="A91" s="45" t="s">
        <v>64</v>
      </c>
      <c r="B91" s="45"/>
      <c r="C91" s="45"/>
      <c r="D91" s="45"/>
      <c r="E91" s="45"/>
      <c r="F91" s="47">
        <v>1728.16</v>
      </c>
      <c r="G91" s="48" t="s">
        <v>62</v>
      </c>
      <c r="H91" s="49">
        <v>201800010008207</v>
      </c>
      <c r="I91" s="50" t="s">
        <v>30</v>
      </c>
      <c r="J91" s="50" t="s">
        <v>30</v>
      </c>
      <c r="K91" s="48" t="s">
        <v>63</v>
      </c>
      <c r="L91" s="41"/>
      <c r="M91" s="41"/>
      <c r="N91" s="41"/>
      <c r="O91" s="41"/>
      <c r="P91" s="52"/>
      <c r="Q91" s="41"/>
      <c r="R91" s="41"/>
      <c r="S91" s="41"/>
      <c r="T91" s="41"/>
      <c r="U91" s="41"/>
      <c r="V91" s="41"/>
    </row>
    <row r="92" spans="1:22" ht="38.1" customHeight="1" x14ac:dyDescent="0.25">
      <c r="A92" s="45" t="s">
        <v>64</v>
      </c>
      <c r="B92" s="45"/>
      <c r="C92" s="45"/>
      <c r="D92" s="45"/>
      <c r="E92" s="45"/>
      <c r="F92" s="54">
        <v>1691.02</v>
      </c>
      <c r="G92" s="48" t="s">
        <v>62</v>
      </c>
      <c r="H92" s="49">
        <v>201800010008207</v>
      </c>
      <c r="I92" s="50" t="s">
        <v>36</v>
      </c>
      <c r="J92" s="50" t="s">
        <v>36</v>
      </c>
      <c r="K92" s="48" t="s">
        <v>63</v>
      </c>
      <c r="L92" s="41"/>
      <c r="M92" s="41"/>
      <c r="N92" s="41"/>
      <c r="O92" s="41"/>
      <c r="P92" s="52"/>
      <c r="Q92" s="41"/>
      <c r="R92" s="41"/>
      <c r="S92" s="41"/>
      <c r="T92" s="41"/>
      <c r="U92" s="41"/>
      <c r="V92" s="41"/>
    </row>
    <row r="93" spans="1:22" ht="38.1" customHeight="1" x14ac:dyDescent="0.25">
      <c r="A93" s="45" t="s">
        <v>64</v>
      </c>
      <c r="B93" s="45"/>
      <c r="C93" s="45"/>
      <c r="D93" s="45"/>
      <c r="E93" s="45"/>
      <c r="F93" s="54">
        <v>1800.27</v>
      </c>
      <c r="G93" s="48" t="s">
        <v>62</v>
      </c>
      <c r="H93" s="49">
        <v>201800010008207</v>
      </c>
      <c r="I93" s="50" t="s">
        <v>37</v>
      </c>
      <c r="J93" s="50" t="s">
        <v>37</v>
      </c>
      <c r="K93" s="48" t="s">
        <v>63</v>
      </c>
      <c r="L93" s="41"/>
      <c r="M93" s="41"/>
      <c r="N93" s="41"/>
      <c r="O93" s="41"/>
      <c r="P93" s="52"/>
      <c r="Q93" s="41"/>
      <c r="R93" s="41"/>
      <c r="S93" s="41"/>
      <c r="T93" s="41"/>
      <c r="U93" s="41"/>
      <c r="V93" s="41"/>
    </row>
    <row r="94" spans="1:22" ht="38.1" customHeight="1" x14ac:dyDescent="0.25">
      <c r="A94" s="45" t="s">
        <v>64</v>
      </c>
      <c r="B94" s="45"/>
      <c r="C94" s="45"/>
      <c r="D94" s="45"/>
      <c r="E94" s="45"/>
      <c r="F94" s="54">
        <v>1697.16</v>
      </c>
      <c r="G94" s="48" t="s">
        <v>62</v>
      </c>
      <c r="H94" s="49">
        <v>201800010008207</v>
      </c>
      <c r="I94" s="50" t="s">
        <v>38</v>
      </c>
      <c r="J94" s="50" t="s">
        <v>38</v>
      </c>
      <c r="K94" s="48" t="s">
        <v>63</v>
      </c>
      <c r="L94" s="41"/>
      <c r="M94" s="41"/>
      <c r="N94" s="41"/>
      <c r="O94" s="41"/>
      <c r="P94" s="52"/>
      <c r="Q94" s="41"/>
      <c r="R94" s="41"/>
      <c r="S94" s="41"/>
      <c r="T94" s="41"/>
      <c r="U94" s="41"/>
      <c r="V94" s="41"/>
    </row>
    <row r="95" spans="1:22" ht="38.1" customHeight="1" x14ac:dyDescent="0.25">
      <c r="A95" s="45" t="s">
        <v>64</v>
      </c>
      <c r="B95" s="45"/>
      <c r="C95" s="45"/>
      <c r="D95" s="45"/>
      <c r="E95" s="45"/>
      <c r="F95" s="54">
        <v>10131.9</v>
      </c>
      <c r="G95" s="48" t="s">
        <v>62</v>
      </c>
      <c r="H95" s="49">
        <v>201800010008207</v>
      </c>
      <c r="I95" s="50" t="s">
        <v>65</v>
      </c>
      <c r="J95" s="50" t="s">
        <v>39</v>
      </c>
      <c r="K95" s="48" t="s">
        <v>63</v>
      </c>
      <c r="L95" s="41"/>
      <c r="M95" s="41"/>
      <c r="N95" s="41"/>
      <c r="O95" s="41"/>
      <c r="P95" s="52"/>
      <c r="Q95" s="41"/>
      <c r="R95" s="41"/>
      <c r="S95" s="41"/>
      <c r="T95" s="41"/>
      <c r="U95" s="41"/>
      <c r="V95" s="41"/>
    </row>
    <row r="96" spans="1:22" ht="38.1" customHeight="1" x14ac:dyDescent="0.25">
      <c r="A96" s="45" t="s">
        <v>64</v>
      </c>
      <c r="B96" s="45"/>
      <c r="C96" s="45"/>
      <c r="D96" s="45"/>
      <c r="E96" s="45"/>
      <c r="F96" s="54">
        <v>1760.06</v>
      </c>
      <c r="G96" s="48" t="s">
        <v>62</v>
      </c>
      <c r="H96" s="49">
        <v>201800010008207</v>
      </c>
      <c r="I96" s="50" t="s">
        <v>40</v>
      </c>
      <c r="J96" s="50" t="s">
        <v>40</v>
      </c>
      <c r="K96" s="48" t="s">
        <v>63</v>
      </c>
      <c r="L96" s="41"/>
      <c r="M96" s="41"/>
      <c r="N96" s="41"/>
      <c r="O96" s="41"/>
      <c r="P96" s="52"/>
      <c r="Q96" s="41"/>
      <c r="R96" s="41"/>
      <c r="S96" s="41"/>
      <c r="T96" s="41"/>
      <c r="U96" s="41"/>
      <c r="V96" s="41"/>
    </row>
    <row r="97" spans="1:22" ht="38.1" customHeight="1" x14ac:dyDescent="0.25">
      <c r="A97" s="45" t="s">
        <v>64</v>
      </c>
      <c r="B97" s="45"/>
      <c r="C97" s="45"/>
      <c r="D97" s="45"/>
      <c r="E97" s="45"/>
      <c r="F97" s="54">
        <v>1680.04</v>
      </c>
      <c r="G97" s="48" t="s">
        <v>62</v>
      </c>
      <c r="H97" s="49">
        <v>201800010008207</v>
      </c>
      <c r="I97" s="50" t="s">
        <v>41</v>
      </c>
      <c r="J97" s="50" t="s">
        <v>41</v>
      </c>
      <c r="K97" s="48" t="s">
        <v>63</v>
      </c>
      <c r="L97" s="41"/>
      <c r="M97" s="41"/>
      <c r="N97" s="41"/>
      <c r="O97" s="41"/>
      <c r="P97" s="52"/>
      <c r="Q97" s="41"/>
      <c r="R97" s="41"/>
      <c r="S97" s="41"/>
      <c r="T97" s="41"/>
      <c r="U97" s="41"/>
      <c r="V97" s="41"/>
    </row>
    <row r="98" spans="1:22" ht="38.1" customHeight="1" x14ac:dyDescent="0.25">
      <c r="A98" s="45" t="s">
        <v>66</v>
      </c>
      <c r="B98" s="45"/>
      <c r="C98" s="45"/>
      <c r="D98" s="45"/>
      <c r="E98" s="45"/>
      <c r="F98" s="55">
        <v>153125.44</v>
      </c>
      <c r="G98" s="48" t="s">
        <v>62</v>
      </c>
      <c r="H98" s="49">
        <v>202000010010401</v>
      </c>
      <c r="I98" s="50" t="s">
        <v>67</v>
      </c>
      <c r="J98" s="50" t="s">
        <v>38</v>
      </c>
      <c r="K98" s="56" t="s">
        <v>68</v>
      </c>
      <c r="L98" s="41"/>
      <c r="M98" s="41"/>
      <c r="N98" s="41"/>
      <c r="O98" s="41"/>
      <c r="P98" s="52"/>
      <c r="Q98" s="41"/>
      <c r="R98" s="41"/>
      <c r="S98" s="41"/>
      <c r="T98" s="41"/>
      <c r="U98" s="41"/>
      <c r="V98" s="41"/>
    </row>
    <row r="99" spans="1:22" ht="15" customHeight="1" x14ac:dyDescent="0.25">
      <c r="A99" s="45" t="s">
        <v>69</v>
      </c>
      <c r="B99" s="45"/>
      <c r="C99" s="45"/>
      <c r="D99" s="45"/>
      <c r="E99" s="45"/>
      <c r="F99" s="51"/>
      <c r="G99" s="51"/>
      <c r="H99" s="51"/>
      <c r="I99" s="57"/>
      <c r="J99" s="57"/>
      <c r="K99" s="51"/>
      <c r="L99" s="41"/>
      <c r="M99" s="41"/>
      <c r="N99" s="41"/>
      <c r="O99" s="41"/>
      <c r="P99" s="52"/>
      <c r="Q99" s="41"/>
      <c r="R99" s="41"/>
      <c r="S99" s="41"/>
      <c r="T99" s="41"/>
      <c r="U99" s="41"/>
      <c r="V99" s="41"/>
    </row>
    <row r="100" spans="1:22" ht="35.25" customHeight="1" x14ac:dyDescent="0.25">
      <c r="A100" s="45" t="s">
        <v>70</v>
      </c>
      <c r="B100" s="45"/>
      <c r="C100" s="45"/>
      <c r="D100" s="45"/>
      <c r="E100" s="45"/>
      <c r="F100" s="58"/>
      <c r="G100" s="48"/>
      <c r="H100" s="49"/>
      <c r="I100" s="50"/>
      <c r="J100" s="50"/>
      <c r="K100" s="48"/>
      <c r="L100" s="41"/>
      <c r="M100" s="41"/>
      <c r="N100" s="41"/>
      <c r="O100" s="41"/>
      <c r="P100" s="52"/>
      <c r="Q100" s="41"/>
      <c r="R100" s="41"/>
      <c r="S100" s="41"/>
      <c r="T100" s="41"/>
      <c r="U100" s="41"/>
      <c r="V100" s="41"/>
    </row>
    <row r="101" spans="1:22" ht="15" customHeight="1" x14ac:dyDescent="0.25">
      <c r="A101" s="59" t="s">
        <v>71</v>
      </c>
      <c r="B101" s="59"/>
      <c r="C101" s="59"/>
      <c r="D101" s="59"/>
      <c r="E101" s="59"/>
      <c r="F101" s="60">
        <f>SUM(F65:F100)</f>
        <v>10469870.081299998</v>
      </c>
      <c r="G101" s="61"/>
      <c r="H101" s="61"/>
      <c r="I101" s="61"/>
      <c r="J101" s="61"/>
      <c r="K101" s="61"/>
      <c r="L101" s="41"/>
      <c r="M101" s="41"/>
      <c r="N101" s="41"/>
      <c r="O101" s="41"/>
      <c r="P101" s="52"/>
      <c r="Q101" s="41"/>
      <c r="R101" s="41"/>
      <c r="S101" s="41"/>
      <c r="T101" s="41"/>
      <c r="U101" s="41"/>
      <c r="V101" s="41"/>
    </row>
    <row r="102" spans="1:22" ht="15" customHeight="1" x14ac:dyDescent="0.25">
      <c r="A102" s="62" t="s">
        <v>72</v>
      </c>
      <c r="B102" s="62"/>
      <c r="C102" s="62"/>
      <c r="D102" s="62"/>
      <c r="E102" s="62"/>
      <c r="F102" s="62"/>
      <c r="G102" s="62"/>
      <c r="H102" s="62"/>
      <c r="I102" s="52"/>
      <c r="J102" s="52"/>
      <c r="K102" s="52"/>
      <c r="L102" s="52"/>
      <c r="M102" s="52"/>
      <c r="N102" s="52"/>
      <c r="O102" s="52"/>
      <c r="P102" s="52"/>
      <c r="Q102" s="41"/>
      <c r="R102" s="41"/>
      <c r="S102" s="41"/>
      <c r="T102" s="41"/>
      <c r="U102" s="41"/>
      <c r="V102" s="41"/>
    </row>
    <row r="103" spans="1:22" ht="15.75" thickBot="1" x14ac:dyDescent="0.3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41"/>
      <c r="Q103" s="41"/>
      <c r="R103" s="41"/>
      <c r="S103" s="41"/>
      <c r="T103" s="41"/>
      <c r="U103" s="41"/>
      <c r="V103" s="41"/>
    </row>
    <row r="104" spans="1:22" ht="52.5" customHeight="1" thickBot="1" x14ac:dyDescent="0.3">
      <c r="A104" s="64" t="s">
        <v>73</v>
      </c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</row>
    <row r="105" spans="1:22" ht="52.5" customHeight="1" thickBot="1" x14ac:dyDescent="0.3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52"/>
      <c r="M105" s="52"/>
      <c r="N105" s="52"/>
      <c r="O105" s="52"/>
      <c r="P105" s="41"/>
      <c r="Q105" s="41"/>
      <c r="R105" s="41"/>
      <c r="S105" s="41"/>
      <c r="T105" s="41"/>
      <c r="U105" s="41"/>
      <c r="V105" s="41"/>
    </row>
    <row r="106" spans="1:22" x14ac:dyDescent="0.25">
      <c r="A106" s="41"/>
      <c r="B106" s="41"/>
      <c r="C106" s="42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</row>
    <row r="107" spans="1:22" ht="15" customHeight="1" x14ac:dyDescent="0.25">
      <c r="A107" s="62" t="s">
        <v>74</v>
      </c>
      <c r="B107" s="62"/>
      <c r="C107" s="62"/>
      <c r="D107" s="62"/>
      <c r="E107" s="62"/>
      <c r="F107" s="62"/>
      <c r="G107" s="62"/>
      <c r="H107" s="62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</row>
    <row r="108" spans="1:22" x14ac:dyDescent="0.25">
      <c r="A108" s="41"/>
      <c r="B108" s="41"/>
      <c r="C108" s="42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</row>
    <row r="109" spans="1:22" x14ac:dyDescent="0.25">
      <c r="A109" s="41"/>
      <c r="B109" s="41"/>
      <c r="C109" s="42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</row>
    <row r="110" spans="1:22" x14ac:dyDescent="0.25">
      <c r="A110" s="41"/>
      <c r="B110" s="41"/>
      <c r="C110" s="42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</row>
    <row r="111" spans="1:22" ht="15" customHeight="1" x14ac:dyDescent="0.25">
      <c r="A111" s="41"/>
      <c r="B111" s="41"/>
      <c r="C111" s="42"/>
      <c r="D111" s="65"/>
      <c r="E111" s="65"/>
      <c r="F111" s="65"/>
      <c r="I111" s="65"/>
      <c r="J111" s="65"/>
      <c r="K111" s="65"/>
      <c r="L111" s="65"/>
      <c r="M111" s="41"/>
      <c r="N111" s="41"/>
      <c r="O111" s="41"/>
      <c r="P111" s="41"/>
      <c r="Q111" s="41"/>
      <c r="R111" s="41"/>
      <c r="S111" s="41"/>
      <c r="T111" s="41"/>
      <c r="U111" s="41"/>
      <c r="V111" s="41"/>
    </row>
    <row r="112" spans="1:22" ht="33" customHeight="1" x14ac:dyDescent="0.25">
      <c r="A112" s="41"/>
      <c r="B112" s="41"/>
      <c r="C112" s="42"/>
      <c r="D112" s="65"/>
      <c r="E112" s="65"/>
      <c r="F112" s="65"/>
      <c r="I112" s="65"/>
      <c r="J112" s="65"/>
      <c r="K112" s="65"/>
      <c r="L112" s="65"/>
      <c r="M112" s="41"/>
      <c r="N112" s="41"/>
      <c r="O112" s="41"/>
      <c r="P112" s="41"/>
      <c r="Q112" s="41"/>
      <c r="R112" s="41"/>
      <c r="S112" s="41"/>
      <c r="T112" s="41"/>
      <c r="U112" s="41"/>
      <c r="V112" s="41"/>
    </row>
    <row r="113" spans="1:22" x14ac:dyDescent="0.25">
      <c r="A113" s="41"/>
      <c r="B113" s="41"/>
      <c r="C113" s="42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</row>
    <row r="114" spans="1:22" x14ac:dyDescent="0.25">
      <c r="A114" s="41"/>
      <c r="B114" s="41"/>
      <c r="C114" s="42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</row>
    <row r="115" spans="1:22" x14ac:dyDescent="0.25">
      <c r="A115" s="41"/>
      <c r="B115" s="41"/>
      <c r="C115" s="42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</row>
    <row r="116" spans="1:22" x14ac:dyDescent="0.25">
      <c r="A116" s="41"/>
      <c r="B116" s="41"/>
      <c r="C116" s="42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</row>
    <row r="117" spans="1:22" x14ac:dyDescent="0.25">
      <c r="A117" s="41"/>
      <c r="B117" s="41"/>
      <c r="C117" s="42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</row>
    <row r="118" spans="1:22" x14ac:dyDescent="0.25">
      <c r="A118" s="41"/>
      <c r="B118" s="41"/>
      <c r="C118" s="42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</row>
    <row r="119" spans="1:22" x14ac:dyDescent="0.25">
      <c r="A119" s="41"/>
      <c r="B119" s="41"/>
      <c r="C119" s="42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</row>
    <row r="120" spans="1:22" x14ac:dyDescent="0.25">
      <c r="A120" s="41"/>
      <c r="B120" s="41"/>
      <c r="C120" s="42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</row>
    <row r="121" spans="1:22" x14ac:dyDescent="0.25">
      <c r="A121" s="41"/>
      <c r="B121" s="41"/>
      <c r="C121" s="42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</row>
    <row r="122" spans="1:22" x14ac:dyDescent="0.25">
      <c r="A122" s="41"/>
      <c r="B122" s="41"/>
      <c r="C122" s="42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</row>
    <row r="123" spans="1:22" x14ac:dyDescent="0.25">
      <c r="A123" s="41"/>
      <c r="B123" s="41"/>
      <c r="C123" s="42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</row>
    <row r="124" spans="1:22" x14ac:dyDescent="0.25">
      <c r="A124" s="41"/>
      <c r="B124" s="41"/>
      <c r="C124" s="42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</row>
    <row r="125" spans="1:22" x14ac:dyDescent="0.25">
      <c r="A125" s="41"/>
      <c r="B125" s="41"/>
      <c r="C125" s="42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</row>
    <row r="126" spans="1:22" x14ac:dyDescent="0.25">
      <c r="A126" s="41"/>
      <c r="B126" s="41"/>
      <c r="C126" s="42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</row>
    <row r="127" spans="1:22" x14ac:dyDescent="0.25">
      <c r="A127" s="41"/>
      <c r="B127" s="41"/>
      <c r="C127" s="42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</row>
    <row r="128" spans="1:22" x14ac:dyDescent="0.25">
      <c r="A128" s="41"/>
      <c r="B128" s="41"/>
      <c r="C128" s="42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</row>
    <row r="129" spans="1:22" x14ac:dyDescent="0.25">
      <c r="A129" s="41"/>
      <c r="B129" s="41"/>
      <c r="C129" s="42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</row>
    <row r="130" spans="1:22" x14ac:dyDescent="0.25">
      <c r="A130" s="41"/>
      <c r="B130" s="41"/>
      <c r="C130" s="42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</row>
    <row r="131" spans="1:22" x14ac:dyDescent="0.25">
      <c r="A131" s="41"/>
      <c r="B131" s="41"/>
      <c r="C131" s="42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</row>
    <row r="132" spans="1:22" x14ac:dyDescent="0.25">
      <c r="A132" s="41"/>
      <c r="B132" s="41"/>
      <c r="C132" s="42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</row>
    <row r="133" spans="1:22" x14ac:dyDescent="0.25">
      <c r="A133" s="41"/>
      <c r="B133" s="41"/>
      <c r="C133" s="42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</row>
    <row r="134" spans="1:22" x14ac:dyDescent="0.25">
      <c r="A134" s="66"/>
      <c r="B134" s="66"/>
      <c r="C134" s="67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</row>
    <row r="135" spans="1:22" x14ac:dyDescent="0.25">
      <c r="A135" s="66"/>
      <c r="B135" s="66"/>
      <c r="C135" s="67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</row>
    <row r="136" spans="1:22" x14ac:dyDescent="0.25">
      <c r="A136" s="66"/>
      <c r="B136" s="66"/>
      <c r="C136" s="67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</row>
    <row r="137" spans="1:22" x14ac:dyDescent="0.25">
      <c r="A137" s="66"/>
      <c r="B137" s="66"/>
      <c r="C137" s="67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</row>
    <row r="138" spans="1:22" x14ac:dyDescent="0.25">
      <c r="A138" s="66"/>
      <c r="B138" s="66"/>
      <c r="C138" s="67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</row>
    <row r="139" spans="1:22" x14ac:dyDescent="0.25">
      <c r="A139" s="66"/>
      <c r="B139" s="66"/>
      <c r="C139" s="67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</row>
    <row r="140" spans="1:22" x14ac:dyDescent="0.25">
      <c r="A140" s="66"/>
      <c r="B140" s="66"/>
      <c r="C140" s="67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</row>
    <row r="141" spans="1:22" x14ac:dyDescent="0.25">
      <c r="A141" s="66"/>
      <c r="B141" s="66"/>
      <c r="C141" s="67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</row>
    <row r="142" spans="1:22" x14ac:dyDescent="0.25">
      <c r="A142" s="66"/>
      <c r="B142" s="66"/>
      <c r="C142" s="67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</row>
    <row r="143" spans="1:22" x14ac:dyDescent="0.25">
      <c r="A143" s="66"/>
      <c r="B143" s="66"/>
      <c r="C143" s="67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</row>
    <row r="144" spans="1:22" x14ac:dyDescent="0.25">
      <c r="A144" s="66"/>
      <c r="B144" s="66"/>
      <c r="C144" s="67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</row>
    <row r="145" spans="1:22" x14ac:dyDescent="0.25">
      <c r="A145" s="66"/>
      <c r="B145" s="66"/>
      <c r="C145" s="67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</row>
    <row r="146" spans="1:22" x14ac:dyDescent="0.25">
      <c r="A146" s="66"/>
      <c r="B146" s="66"/>
      <c r="C146" s="67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</row>
    <row r="147" spans="1:22" x14ac:dyDescent="0.25">
      <c r="A147" s="66"/>
      <c r="B147" s="66"/>
      <c r="C147" s="67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</row>
    <row r="148" spans="1:22" x14ac:dyDescent="0.25">
      <c r="A148" s="66"/>
      <c r="B148" s="66"/>
      <c r="C148" s="67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</row>
    <row r="149" spans="1:22" x14ac:dyDescent="0.25">
      <c r="A149" s="66"/>
      <c r="B149" s="66"/>
      <c r="C149" s="67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</row>
  </sheetData>
  <mergeCells count="80">
    <mergeCell ref="D111:F111"/>
    <mergeCell ref="I111:L111"/>
    <mergeCell ref="D112:F112"/>
    <mergeCell ref="I112:L112"/>
    <mergeCell ref="A100:E100"/>
    <mergeCell ref="A101:E101"/>
    <mergeCell ref="A102:H102"/>
    <mergeCell ref="A103:O103"/>
    <mergeCell ref="A104:K105"/>
    <mergeCell ref="A107:H107"/>
    <mergeCell ref="A94:E94"/>
    <mergeCell ref="A95:E95"/>
    <mergeCell ref="A96:E96"/>
    <mergeCell ref="A97:E97"/>
    <mergeCell ref="A98:E98"/>
    <mergeCell ref="A99:E99"/>
    <mergeCell ref="A88:E88"/>
    <mergeCell ref="A89:E89"/>
    <mergeCell ref="A90:E90"/>
    <mergeCell ref="A91:E91"/>
    <mergeCell ref="A92:E92"/>
    <mergeCell ref="A93:E93"/>
    <mergeCell ref="A82:E82"/>
    <mergeCell ref="A83:E83"/>
    <mergeCell ref="A84:E84"/>
    <mergeCell ref="A85:E85"/>
    <mergeCell ref="A86:E86"/>
    <mergeCell ref="A87:E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57:E57"/>
    <mergeCell ref="A58:E58"/>
    <mergeCell ref="A59:E59"/>
    <mergeCell ref="A60:E60"/>
    <mergeCell ref="A61:E61"/>
    <mergeCell ref="A63:K63"/>
    <mergeCell ref="O20:P20"/>
    <mergeCell ref="R20:S20"/>
    <mergeCell ref="T20:U20"/>
    <mergeCell ref="V20:V21"/>
    <mergeCell ref="A54:E54"/>
    <mergeCell ref="A55:E56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2024-06-26T18:06:05Z</dcterms:created>
  <dcterms:modified xsi:type="dcterms:W3CDTF">2024-06-26T18:06:19Z</dcterms:modified>
</cp:coreProperties>
</file>