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EMNSL" sheetId="1" state="visible" r:id="rId3"/>
  </sheets>
  <definedNames>
    <definedName function="false" hidden="false" localSheetId="0" name="_xlnm.Print_Area" vbProcedure="false">HEMNSL!$A$1:$V$93</definedName>
    <definedName function="false" hidden="false" localSheetId="0" name="_xlnm.Print_Titles" vbProcedure="false">HEMNSL!$51:$52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S28" authorId="0">
      <text>
        <r>
          <rPr>
            <b val="true"/>
            <sz val="9"/>
            <color rgb="FF000000"/>
            <rFont val="Segoe UI"/>
            <family val="2"/>
            <charset val="1"/>
          </rPr>
          <t xml:space="preserve">R$ 10.800,00 - PROCESSO SEI: 201900010046725 . OBJETO: REPASSE DE RECURSOS FINANCEIROS À ORGANIZAÇÃO SOCIAL INSTITUTO DE GESTÃO E HUMANIZAÇÃO - IGH, A TÍTULO DE INVESTIMENTO, EM RAZÃO DE SOLICITAÇÃO DE HORAS ADICIONAIS E RESPECTIVA COMPLEMENTAÇÃO DE RECURSOS ORÇAMENTÁRIOS PARA IMPLANTAÇÃO DO PROJETO: SAÚDE DIGITAL – PRONTUÁRIO ÚNICO COM BASE UNIFICADA, PARA A ADEQUAÇÃO DO SISTEMA DE GESTÃO À PORTARIA Nº 1046/2019-SES.
.
R$ 15.840,00 - PROCESSO SEI: 201900010046725 . OBJETO: REPASSE DE RECURSOS FINANCEIROS À ORGANIZAÇÃO SOCIAL INSTITUTO DE GESTÃO E HUMANIZAÇÃO - IGH, A TÍTULO DE INVESTIMENTO, EM RAZÃO DE SOLICITAÇÃO DE HORAS ADICIONAIS E RESPECTIVA COMPLEMENTAÇÃO DE RECURSOS ORÇAMENTÁRIOS PARA IMPLANTAÇÃO DO PROJETO: SAÚDE DIGITAL – PRONTUÁRIO ÚNICO COM BASE UNIFICADA, PARA A ADEQUAÇÃO DO SISTEMA DE GESTÃO À PORTARIA Nº 1046/2019-SES
R$ 25.889,40 - INVESTIMENTO, PARA ADOÇÃO DE PADRÕES DE INTEROPERABILIDADE, BASEADOS NA TECNOLOGIA HTML5, EM ATEND A PORTARIA Nº 1046/2019 - SES,. . PROCESSO SEI 20190001004672.
.
R$ 9.600,00 - PROCESSO SEI: 201900010046725 . OBJETO: REPASSE DE RECURSOS FINANCEIROS À ORGANIZAÇÃO SOCIAL INSTITUTO DE GESTÃO E HUMANIZAÇÃO - IGH, A TÍTULO DE INVESTIMENTO, EM RAZÃO DE SOLICITAÇÃO DE HORAS ADICIONAIS E RESPECTIVA COMPLEMENTAÇÃO DE RECURSOS ORÇAMENTÁRIOS PARA IMPLANTAÇÃO DO PROJETO: SAÚDE DIGITAL – PRONTUÁRIO ÚNICO COM BASE UNIFICADA, PARA A ADEQUAÇÃO DO SISTEMA DE GESTÃO À PORTARIA Nº 1046/2019-SES
</t>
        </r>
      </text>
    </comment>
  </commentList>
</comments>
</file>

<file path=xl/sharedStrings.xml><?xml version="1.0" encoding="utf-8"?>
<sst xmlns="http://schemas.openxmlformats.org/spreadsheetml/2006/main" count="149" uniqueCount="79">
  <si>
    <t xml:space="preserve">Relatório Resumido da Execução Orçamentária e Financeira por Contrato de Gestão</t>
  </si>
  <si>
    <t xml:space="preserve">Mês/Ano: Setembro/2023</t>
  </si>
  <si>
    <t xml:space="preserve">Órgão Contratante: SECRETARIA DE ESTADO DA SAÚDE – SES/GO.</t>
  </si>
  <si>
    <t xml:space="preserve">CNPJ:02.529.964/0001-57</t>
  </si>
  <si>
    <t xml:space="preserve">Organização Social Contratada : INSTITUTO DE GESTÃO E HUMANIZAÇÃO – IGH</t>
  </si>
  <si>
    <t xml:space="preserve">CNPJ: 11.858.570/0005-67</t>
  </si>
  <si>
    <t xml:space="preserve">Unidade Gerida: Hospital Estadual e Maternidade Nossa Senhora de Lourdes - HEMNSL</t>
  </si>
  <si>
    <t xml:space="preserve">Termo de Transferência de Gestão  nº 001/2013-SES/GO</t>
  </si>
  <si>
    <t xml:space="preserve">Vigência do Contrato de Gestão - Início 01/12/2013 Término 28/06/2014 /  11º Termo Aditivo: Início 23/12/2022   Término 22/12/2023 / 1º Apostilamente 01/05 a 31/08/23</t>
  </si>
  <si>
    <t xml:space="preserve">Previsão de Repasse Mensal do Contrato de Gestão/ADITIVO - Custeio : R$ 2.135.825,57 Processo nº: 201100010015037</t>
  </si>
  <si>
    <t xml:space="preserve">Previsão de Repasse Mensal do Contrato de Gestão/ADITIVO - Investimentos : R$ Processo nº:
</t>
  </si>
  <si>
    <t xml:space="preserve">Em reais</t>
  </si>
  <si>
    <t xml:space="preserve">Mês</t>
  </si>
  <si>
    <t xml:space="preserve">Comparativo do Estimado com a Execução Orçamentária e Financeira</t>
  </si>
  <si>
    <t xml:space="preserve">Valor Mensal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</si>
  <si>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</si>
  <si>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</si>
  <si>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</si>
  <si>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</si>
  <si>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</si>
  <si>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</t>
  </si>
  <si>
    <t xml:space="preserve">7. Guias de Receita (Devolução de Recursos de Exercícios Anteriores)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</si>
  <si>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</si>
  <si>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</si>
  <si>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10=5-(6+7)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</si>
  <si>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</si>
  <si>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</si>
  <si>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</si>
  <si>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</si>
  <si>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</si>
  <si>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jan.-23</t>
  </si>
  <si>
    <t xml:space="preserve">fev.-23</t>
  </si>
  <si>
    <t xml:space="preserve">mar.-23</t>
  </si>
  <si>
    <t xml:space="preserve">abr.-23</t>
  </si>
  <si>
    <t xml:space="preserve">mai.-23</t>
  </si>
  <si>
    <t xml:space="preserve">jun.-23</t>
  </si>
  <si>
    <t xml:space="preserve">jul.-23</t>
  </si>
  <si>
    <t xml:space="preserve">ago.-23</t>
  </si>
  <si>
    <t xml:space="preserve">set.-23</t>
  </si>
  <si>
    <t xml:space="preserve">out.-23</t>
  </si>
  <si>
    <t xml:space="preserve">nov.-23</t>
  </si>
  <si>
    <t xml:space="preserve"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</si>
  <si>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</si>
  <si>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 xml:space="preserve">Descrição</t>
  </si>
  <si>
    <t xml:space="preserve">Ressarcimentos (Rescisões Trabalhista, Serviço Hospitalar e Ambulatórial, Leitos Extras, Material Órtese e Prótese ( OPME e Outros ). </t>
  </si>
  <si>
    <t xml:space="preserve">Mandados Judiciais .</t>
  </si>
  <si>
    <t xml:space="preserve">Repasse Via Regularizaçõa de Despesas. </t>
  </si>
  <si>
    <t xml:space="preserve">Encontro de Contas Final do Contrato.</t>
  </si>
  <si>
    <t xml:space="preserve">Outros.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</si>
  <si>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</si>
  <si>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</si>
  <si>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</si>
  <si>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</si>
  <si>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do Repasse (mês/ano)</t>
  </si>
  <si>
    <t xml:space="preserve">Período da Execução da Glosa (mês/ano)</t>
  </si>
  <si>
    <t xml:space="preserve">Área Responsável</t>
  </si>
  <si>
    <t xml:space="preserve">Glosa - Servidores cedidos.</t>
  </si>
  <si>
    <t xml:space="preserve">3.1.90.11.10</t>
  </si>
  <si>
    <t xml:space="preserve">SUPECC-03082 e SES/GMAE - CG-14421 </t>
  </si>
  <si>
    <t xml:space="preserve">SUPECC-03082 e SES/GMAE - CG-14421</t>
  </si>
  <si>
    <t xml:space="preserve">SUPECC-03082 e SES/GMAE - CG-14422</t>
  </si>
  <si>
    <t xml:space="preserve">SUPECC-03082 e SES/GMAE - CG-14423</t>
  </si>
  <si>
    <t xml:space="preserve">*Glosa - Servidores cedidos.</t>
  </si>
  <si>
    <t xml:space="preserve">Glosa -Residentes (Programa de Residência Médica).</t>
  </si>
  <si>
    <t xml:space="preserve">Glosa- Concessionárias (faturas da energia).</t>
  </si>
  <si>
    <t xml:space="preserve">3.3.90.39.04</t>
  </si>
  <si>
    <t xml:space="preserve">*Glosa- Concessionárias (faturas da energia).</t>
  </si>
  <si>
    <t xml:space="preserve">Glosa- Concessionárias (faturas da energia, saneamento e telefonia).</t>
  </si>
  <si>
    <t xml:space="preserve">Glosa - Não cumprimento de Metas Contratuais.</t>
  </si>
  <si>
    <t xml:space="preserve">Glosa Segurança Armada.</t>
  </si>
  <si>
    <t xml:space="preserve">Outras Glosas-Diferença do ajuste de folha - valor da folha menor que o previsto no Contrato.</t>
  </si>
  <si>
    <t xml:space="preserve">Total Geral</t>
  </si>
  <si>
    <t xml:space="preserve">* Glosa aplicada com valor estimado - ajuste será realizado posteriormente, quando informado pela SES/GMAE - CG-14421. </t>
  </si>
  <si>
    <t xml:space="preserve">Nota Explicativa: 8. Pagamentos (repasses – Restos a Pagar) : Repasse Investimento,adequação do sistema de gestão hospitalar , em atendimento à Portaria nº 1046/2019 SES/GO (SEI nº 000010754643) Processo 201900010046725 (R$ 62.129,40)</t>
  </si>
  <si>
    <t xml:space="preserve">Fonte:Contratos de Gestão e Aditivos contidos no processo e Portal Transparência: saude.go.gov.br  e Sistema SIOFINET - Portal.go.gov.br.</t>
  </si>
  <si>
    <t xml:space="preserve">Pedro de Aquino Morais Júnior</t>
  </si>
  <si>
    <t xml:space="preserve">Thalles Paulino de Ávila</t>
  </si>
  <si>
    <t xml:space="preserve">superintendente de Monitoramento dos Contratos de Gestão e Convênios -SES-GO</t>
  </si>
  <si>
    <t xml:space="preserve">Superintendente de Gestão Integrada -SGI/SES-GO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</si>
</sst>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_-;\-* #,##0.00_-;_-* \-??_-;_-@_-"/>
    <numFmt numFmtId="166" formatCode="_-* #,##0.00_-;\-* #,##0.00_-;_-* \-??_-;_-@_-"/>
    <numFmt numFmtId="167" formatCode="[$-416]mmm\-yy;@"/>
    <numFmt numFmtId="168" formatCode="#,##0.00"/>
    <numFmt numFmtId="169" formatCode="\ * #,##0.00\ ;\-* #,##0.00\ ;\ * \-00\ ;\ @\ "/>
    <numFmt numFmtId="170" formatCode="0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 val="true"/>
      <sz val="9"/>
      <color rgb="FF000000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/>
      <diagonal/>
    </border>
    <border diagonalUp="false" diagonalDown="false">
      <left style="medium"/>
      <right style="medium">
        <color rgb="FFCCCCCC"/>
      </right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>
        <color rgb="FFCCCCCC"/>
      </left>
      <right style="medium">
        <color rgb="FFCCCCCC"/>
      </right>
      <top style="medium"/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medium"/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 style="medium">
        <color rgb="FFCCCCCC"/>
      </top>
      <bottom/>
      <diagonal/>
    </border>
    <border diagonalUp="false" diagonalDown="false">
      <left style="medium">
        <color rgb="FFCCCCCC"/>
      </left>
      <right style="medium"/>
      <top style="medium">
        <color rgb="FFCCCCCC"/>
      </top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  <border diagonalUp="false" diagonalDown="false">
      <left/>
      <right style="medium"/>
      <top style="medium">
        <color rgb="FFCCCCCC"/>
      </top>
      <bottom style="medium"/>
      <diagonal/>
    </border>
    <border diagonalUp="false" diagonalDown="false">
      <left style="medium">
        <color rgb="FFCCCCCC"/>
      </left>
      <right style="medium"/>
      <top/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fals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5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4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4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4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4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5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7" fillId="5" borderId="1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5" fillId="0" borderId="18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5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5" fillId="0" borderId="18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5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18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6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7" fillId="6" borderId="1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6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V129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0.42"/>
    <col collapsed="false" customWidth="true" hidden="false" outlineLevel="0" max="2" min="2" style="0" width="14.42"/>
    <col collapsed="false" customWidth="true" hidden="false" outlineLevel="0" max="3" min="3" style="1" width="15.14"/>
    <col collapsed="false" customWidth="true" hidden="false" outlineLevel="0" max="7" min="4" style="0" width="15.14"/>
    <col collapsed="false" customWidth="true" hidden="false" outlineLevel="0" max="8" min="8" style="0" width="17.29"/>
    <col collapsed="false" customWidth="true" hidden="false" outlineLevel="0" max="10" min="9" style="0" width="15.14"/>
    <col collapsed="false" customWidth="true" hidden="false" outlineLevel="0" max="11" min="11" style="0" width="17.15"/>
    <col collapsed="false" customWidth="true" hidden="false" outlineLevel="0" max="22" min="12" style="0" width="15.71"/>
  </cols>
  <sheetData>
    <row r="1" customFormat="false" ht="36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customFormat="false" ht="1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Q2" s="4"/>
      <c r="R2" s="4"/>
      <c r="S2" s="4"/>
      <c r="T2" s="4"/>
      <c r="U2" s="4"/>
      <c r="V2" s="4"/>
    </row>
    <row r="3" customFormat="false" ht="15" hidden="false" customHeight="fals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customFormat="false" ht="15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</row>
    <row r="5" customFormat="false" ht="18" hidden="false" customHeight="true" outlineLevel="0" collapsed="false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customFormat="false" ht="16.5" hidden="false" customHeight="true" outlineLevel="0" collapsed="false">
      <c r="A6" s="7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4"/>
      <c r="P6" s="4"/>
      <c r="Q6" s="4"/>
      <c r="R6" s="4"/>
      <c r="S6" s="4"/>
      <c r="T6" s="4"/>
      <c r="U6" s="4"/>
      <c r="V6" s="4"/>
    </row>
    <row r="7" customFormat="false" ht="16.5" hidden="false" customHeight="true" outlineLevel="0" collapsed="false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4"/>
      <c r="P7" s="4"/>
      <c r="Q7" s="4"/>
      <c r="R7" s="4"/>
      <c r="S7" s="4"/>
      <c r="T7" s="4"/>
      <c r="U7" s="4"/>
      <c r="V7" s="4"/>
    </row>
    <row r="8" customFormat="false" ht="16.5" hidden="false" customHeight="true" outlineLevel="0" collapsed="false">
      <c r="A8" s="6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customFormat="false" ht="15.75" hidden="false" customHeight="true" outlineLevel="0" collapsed="false">
      <c r="A9" s="7" t="s">
        <v>5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4"/>
      <c r="P9" s="4"/>
      <c r="Q9" s="4"/>
      <c r="R9" s="4"/>
      <c r="S9" s="4"/>
      <c r="T9" s="4"/>
      <c r="U9" s="4"/>
      <c r="V9" s="4"/>
    </row>
    <row r="10" customFormat="false" ht="15.75" hidden="false" customHeight="true" outlineLevel="0" collapsed="false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4"/>
      <c r="P10" s="4"/>
      <c r="Q10" s="4"/>
      <c r="R10" s="4"/>
      <c r="S10" s="4"/>
      <c r="T10" s="4"/>
      <c r="U10" s="4"/>
      <c r="V10" s="4"/>
    </row>
    <row r="11" customFormat="false" ht="18.75" hidden="false" customHeight="true" outlineLevel="0" collapsed="false">
      <c r="A11" s="6" t="s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customFormat="false" ht="15.75" hidden="false" customHeight="false" outlineLevel="0" collapsed="false">
      <c r="A12" s="4"/>
      <c r="B12" s="4"/>
      <c r="C12" s="9"/>
      <c r="D12" s="4"/>
      <c r="E12" s="4"/>
      <c r="F12" s="4"/>
      <c r="G12" s="4"/>
      <c r="H12" s="4"/>
      <c r="I12" s="4"/>
      <c r="J12" s="10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customFormat="false" ht="15.75" hidden="false" customHeight="true" outlineLevel="0" collapsed="false">
      <c r="A13" s="11" t="s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customFormat="false" ht="15.75" hidden="false" customHeight="true" outlineLevel="0" collapsed="false">
      <c r="A14" s="11" t="s">
        <v>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customFormat="false" ht="15.75" hidden="false" customHeight="false" outlineLevel="0" collapsed="false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customFormat="false" ht="15.75" hidden="false" customHeight="true" outlineLevel="0" collapsed="false">
      <c r="A16" s="11" t="s">
        <v>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customFormat="false" ht="25.5" hidden="false" customHeight="true" outlineLevel="0" collapsed="false">
      <c r="A17" s="11" t="s">
        <v>10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customFormat="false" ht="15.75" hidden="false" customHeight="true" outlineLevel="0" collapsed="false">
      <c r="A18" s="13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customFormat="false" ht="15.75" hidden="false" customHeight="true" outlineLevel="0" collapsed="false">
      <c r="A19" s="14" t="s">
        <v>12</v>
      </c>
      <c r="B19" s="15"/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customFormat="false" ht="79.5" hidden="false" customHeight="true" outlineLevel="0" collapsed="false">
      <c r="A20" s="14"/>
      <c r="B20" s="17" t="s">
        <v>14</v>
      </c>
      <c r="C20" s="18" t="s">
        <v>15</v>
      </c>
      <c r="D20" s="19" t="s">
        <v>16</v>
      </c>
      <c r="E20" s="19"/>
      <c r="F20" s="19"/>
      <c r="G20" s="19" t="s">
        <v>17</v>
      </c>
      <c r="H20" s="19"/>
      <c r="I20" s="19"/>
      <c r="J20" s="20" t="s">
        <v>18</v>
      </c>
      <c r="K20" s="19" t="s">
        <v>19</v>
      </c>
      <c r="L20" s="19"/>
      <c r="M20" s="19"/>
      <c r="N20" s="19"/>
      <c r="O20" s="19" t="s">
        <v>20</v>
      </c>
      <c r="P20" s="19"/>
      <c r="Q20" s="20" t="s">
        <v>21</v>
      </c>
      <c r="R20" s="19" t="s">
        <v>22</v>
      </c>
      <c r="S20" s="19"/>
      <c r="T20" s="19" t="s">
        <v>23</v>
      </c>
      <c r="U20" s="19"/>
      <c r="V20" s="18" t="s">
        <v>24</v>
      </c>
    </row>
    <row r="21" customFormat="false" ht="37.5" hidden="false" customHeight="true" outlineLevel="0" collapsed="false">
      <c r="A21" s="14"/>
      <c r="B21" s="17"/>
      <c r="C21" s="18"/>
      <c r="D21" s="21" t="s">
        <v>25</v>
      </c>
      <c r="E21" s="21" t="s">
        <v>26</v>
      </c>
      <c r="F21" s="21" t="s">
        <v>27</v>
      </c>
      <c r="G21" s="21" t="s">
        <v>25</v>
      </c>
      <c r="H21" s="21" t="s">
        <v>26</v>
      </c>
      <c r="I21" s="21" t="s">
        <v>27</v>
      </c>
      <c r="J21" s="21" t="s">
        <v>25</v>
      </c>
      <c r="K21" s="21" t="s">
        <v>28</v>
      </c>
      <c r="L21" s="21" t="s">
        <v>25</v>
      </c>
      <c r="M21" s="21" t="s">
        <v>26</v>
      </c>
      <c r="N21" s="21" t="s">
        <v>27</v>
      </c>
      <c r="O21" s="21" t="s">
        <v>25</v>
      </c>
      <c r="P21" s="21" t="s">
        <v>26</v>
      </c>
      <c r="Q21" s="21"/>
      <c r="R21" s="21" t="s">
        <v>25</v>
      </c>
      <c r="S21" s="21" t="s">
        <v>26</v>
      </c>
      <c r="T21" s="21" t="s">
        <v>25</v>
      </c>
      <c r="U21" s="21" t="s">
        <v>29</v>
      </c>
      <c r="V21" s="18"/>
    </row>
    <row r="22" customFormat="false" ht="15.75" hidden="false" customHeight="false" outlineLevel="0" collapsed="false">
      <c r="A22" s="22" t="s">
        <v>30</v>
      </c>
      <c r="B22" s="23" t="n">
        <f aca="false">2135825.57+825330.69</f>
        <v>2961156.26</v>
      </c>
      <c r="C22" s="24" t="n">
        <v>2135825.57</v>
      </c>
      <c r="D22" s="25" t="n">
        <v>2916077.08</v>
      </c>
      <c r="E22" s="26" t="n">
        <v>0</v>
      </c>
      <c r="F22" s="26"/>
      <c r="G22" s="27"/>
      <c r="H22" s="27"/>
      <c r="I22" s="28"/>
      <c r="J22" s="29" t="n">
        <v>1293899.14</v>
      </c>
      <c r="K22" s="30" t="n">
        <v>44955</v>
      </c>
      <c r="L22" s="26" t="n">
        <v>200000</v>
      </c>
      <c r="M22" s="26"/>
      <c r="N22" s="26"/>
      <c r="O22" s="27"/>
      <c r="P22" s="27"/>
      <c r="Q22" s="27"/>
      <c r="R22" s="27"/>
      <c r="S22" s="27"/>
      <c r="T22" s="27"/>
      <c r="U22" s="27"/>
      <c r="V22" s="31" t="n">
        <f aca="false">L22+M22+N22+R22+S22+T22+U22</f>
        <v>200000</v>
      </c>
    </row>
    <row r="23" customFormat="false" ht="15.75" hidden="false" customHeight="false" outlineLevel="0" collapsed="false">
      <c r="A23" s="32" t="s">
        <v>31</v>
      </c>
      <c r="B23" s="33" t="n">
        <f aca="false">2135825.57+825330.69</f>
        <v>2961156.26</v>
      </c>
      <c r="C23" s="34" t="n">
        <v>2135825.57</v>
      </c>
      <c r="D23" s="35" t="n">
        <v>0</v>
      </c>
      <c r="E23" s="31" t="n">
        <v>92291.88</v>
      </c>
      <c r="F23" s="31"/>
      <c r="G23" s="31" t="n">
        <v>1467257.11</v>
      </c>
      <c r="H23" s="31" t="n">
        <v>92291.88</v>
      </c>
      <c r="I23" s="36"/>
      <c r="J23" s="37" t="n">
        <v>1208568.46</v>
      </c>
      <c r="K23" s="38" t="n">
        <v>44958</v>
      </c>
      <c r="L23" s="31" t="n">
        <v>1752587.8</v>
      </c>
      <c r="M23" s="31" t="n">
        <v>92291.88</v>
      </c>
      <c r="N23" s="31"/>
      <c r="O23" s="39"/>
      <c r="P23" s="39"/>
      <c r="Q23" s="39"/>
      <c r="R23" s="39"/>
      <c r="S23" s="39"/>
      <c r="T23" s="39"/>
      <c r="U23" s="39"/>
      <c r="V23" s="31" t="n">
        <f aca="false">L23+M23+N23+R23+S23+T23+U23</f>
        <v>1844879.68</v>
      </c>
    </row>
    <row r="24" customFormat="false" ht="15.75" hidden="false" customHeight="false" outlineLevel="0" collapsed="false">
      <c r="A24" s="40" t="s">
        <v>32</v>
      </c>
      <c r="B24" s="41" t="n">
        <f aca="false">2135825.57+825330.69</f>
        <v>2961156.26</v>
      </c>
      <c r="C24" s="34" t="n">
        <v>2135825.57</v>
      </c>
      <c r="D24" s="35" t="n">
        <v>20600770.31</v>
      </c>
      <c r="E24" s="31" t="n">
        <v>29600</v>
      </c>
      <c r="F24" s="31"/>
      <c r="G24" s="31" t="n">
        <v>4216077.09</v>
      </c>
      <c r="H24" s="31" t="n">
        <v>0</v>
      </c>
      <c r="I24" s="36"/>
      <c r="J24" s="37" t="n">
        <v>999035.08</v>
      </c>
      <c r="K24" s="38" t="n">
        <v>44986</v>
      </c>
      <c r="L24" s="31" t="n">
        <v>1867257.11</v>
      </c>
      <c r="M24" s="31"/>
      <c r="N24" s="31"/>
      <c r="O24" s="39"/>
      <c r="P24" s="39"/>
      <c r="Q24" s="39"/>
      <c r="R24" s="39"/>
      <c r="S24" s="39"/>
      <c r="T24" s="39"/>
      <c r="U24" s="39"/>
      <c r="V24" s="31" t="n">
        <f aca="false">L24+M24+N24+R24+S24+T24+U24</f>
        <v>1867257.11</v>
      </c>
    </row>
    <row r="25" customFormat="false" ht="15.75" hidden="false" customHeight="false" outlineLevel="0" collapsed="false">
      <c r="A25" s="40"/>
      <c r="B25" s="41"/>
      <c r="C25" s="34"/>
      <c r="D25" s="35"/>
      <c r="E25" s="31"/>
      <c r="F25" s="31"/>
      <c r="G25" s="31"/>
      <c r="H25" s="31"/>
      <c r="I25" s="36"/>
      <c r="J25" s="37"/>
      <c r="K25" s="38" t="n">
        <v>44955</v>
      </c>
      <c r="L25" s="31" t="n">
        <v>1467257.12</v>
      </c>
      <c r="M25" s="31"/>
      <c r="N25" s="31"/>
      <c r="O25" s="39"/>
      <c r="P25" s="39"/>
      <c r="Q25" s="39"/>
      <c r="R25" s="39"/>
      <c r="S25" s="39"/>
      <c r="T25" s="39"/>
      <c r="U25" s="39"/>
      <c r="V25" s="31" t="n">
        <f aca="false">L25+M25+N25+R25+S25+T25+U25</f>
        <v>1467257.12</v>
      </c>
    </row>
    <row r="26" customFormat="false" ht="15.75" hidden="false" customHeight="false" outlineLevel="0" collapsed="false">
      <c r="A26" s="40" t="s">
        <v>33</v>
      </c>
      <c r="B26" s="41" t="n">
        <f aca="false">2135825.57+825330.69</f>
        <v>2961156.26</v>
      </c>
      <c r="C26" s="34" t="n">
        <v>2135825.57</v>
      </c>
      <c r="D26" s="35" t="n">
        <v>1467257.12</v>
      </c>
      <c r="E26" s="31" t="n">
        <v>9600</v>
      </c>
      <c r="F26" s="31"/>
      <c r="G26" s="31" t="n">
        <v>2116757.22</v>
      </c>
      <c r="H26" s="31" t="n">
        <v>0</v>
      </c>
      <c r="I26" s="36"/>
      <c r="J26" s="37" t="n">
        <v>871541.13</v>
      </c>
      <c r="K26" s="38" t="n">
        <v>45017</v>
      </c>
      <c r="L26" s="31" t="n">
        <v>1832366.42</v>
      </c>
      <c r="M26" s="31"/>
      <c r="N26" s="31"/>
      <c r="O26" s="39"/>
      <c r="P26" s="39"/>
      <c r="Q26" s="39"/>
      <c r="R26" s="39"/>
      <c r="S26" s="39"/>
      <c r="T26" s="39"/>
      <c r="U26" s="39"/>
      <c r="V26" s="31" t="n">
        <f aca="false">L26+M26+N26+R26+S26+T26+U26</f>
        <v>1832366.42</v>
      </c>
    </row>
    <row r="27" customFormat="false" ht="15.75" hidden="false" customHeight="false" outlineLevel="0" collapsed="false">
      <c r="A27" s="40" t="s">
        <v>34</v>
      </c>
      <c r="B27" s="42" t="n">
        <v>2964697.23</v>
      </c>
      <c r="C27" s="43" t="n">
        <v>2139366.54</v>
      </c>
      <c r="D27" s="35"/>
      <c r="E27" s="31"/>
      <c r="F27" s="31"/>
      <c r="G27" s="35" t="n">
        <v>4204605.51</v>
      </c>
      <c r="H27" s="31" t="n">
        <v>20000</v>
      </c>
      <c r="I27" s="36"/>
      <c r="J27" s="37" t="n">
        <v>885000</v>
      </c>
      <c r="K27" s="38" t="n">
        <v>44986</v>
      </c>
      <c r="L27" s="31" t="n">
        <v>2076156.26</v>
      </c>
      <c r="M27" s="31" t="n">
        <v>20000</v>
      </c>
      <c r="N27" s="31"/>
      <c r="O27" s="39"/>
      <c r="P27" s="39"/>
      <c r="Q27" s="39"/>
      <c r="R27" s="39"/>
      <c r="S27" s="39"/>
      <c r="T27" s="39"/>
      <c r="U27" s="39"/>
      <c r="V27" s="31" t="n">
        <f aca="false">L27+M27+N27+R27+S27+T27+U27</f>
        <v>2096156.26</v>
      </c>
    </row>
    <row r="28" customFormat="false" ht="15.75" hidden="false" customHeight="false" outlineLevel="0" collapsed="false">
      <c r="A28" s="40" t="s">
        <v>35</v>
      </c>
      <c r="B28" s="42" t="n">
        <v>2964697.23</v>
      </c>
      <c r="C28" s="43" t="n">
        <v>2139366.54</v>
      </c>
      <c r="D28" s="35"/>
      <c r="E28" s="31"/>
      <c r="F28" s="31"/>
      <c r="G28" s="35" t="n">
        <v>2115676.48</v>
      </c>
      <c r="H28" s="31" t="n">
        <v>0</v>
      </c>
      <c r="I28" s="36"/>
      <c r="J28" s="37" t="n">
        <v>875210.09</v>
      </c>
      <c r="K28" s="38" t="n">
        <v>45017</v>
      </c>
      <c r="L28" s="31" t="n">
        <v>257248.71</v>
      </c>
      <c r="M28" s="31"/>
      <c r="N28" s="31"/>
      <c r="O28" s="39"/>
      <c r="P28" s="39"/>
      <c r="Q28" s="39"/>
      <c r="R28" s="39"/>
      <c r="S28" s="31" t="n">
        <f aca="false">10800+15840+25889.4+9600</f>
        <v>62129.4</v>
      </c>
      <c r="T28" s="39"/>
      <c r="U28" s="39"/>
      <c r="V28" s="31" t="n">
        <f aca="false">L28+M28+N28+R28+S28+T28+U28</f>
        <v>319378.11</v>
      </c>
    </row>
    <row r="29" customFormat="false" ht="15.75" hidden="false" customHeight="false" outlineLevel="0" collapsed="false">
      <c r="A29" s="40"/>
      <c r="B29" s="41"/>
      <c r="C29" s="34"/>
      <c r="D29" s="35"/>
      <c r="E29" s="31"/>
      <c r="F29" s="31"/>
      <c r="G29" s="35"/>
      <c r="H29" s="31"/>
      <c r="I29" s="36"/>
      <c r="J29" s="37"/>
      <c r="K29" s="38" t="n">
        <v>45078</v>
      </c>
      <c r="L29" s="31" t="n">
        <v>2076156.26</v>
      </c>
      <c r="M29" s="31"/>
      <c r="N29" s="31"/>
      <c r="O29" s="39"/>
      <c r="P29" s="39"/>
      <c r="Q29" s="39"/>
      <c r="R29" s="39"/>
      <c r="S29" s="39"/>
      <c r="T29" s="39"/>
      <c r="U29" s="39"/>
      <c r="V29" s="31" t="n">
        <f aca="false">L29+M29+N29+R29+S29+T29+U29</f>
        <v>2076156.26</v>
      </c>
    </row>
    <row r="30" customFormat="false" ht="15.75" hidden="false" customHeight="false" outlineLevel="0" collapsed="false">
      <c r="A30" s="40" t="s">
        <v>36</v>
      </c>
      <c r="B30" s="42" t="n">
        <v>2964697.23</v>
      </c>
      <c r="C30" s="43" t="n">
        <v>2139366.54</v>
      </c>
      <c r="D30" s="35"/>
      <c r="E30" s="31"/>
      <c r="F30" s="31"/>
      <c r="G30" s="35" t="n">
        <v>2792911.96</v>
      </c>
      <c r="H30" s="39"/>
      <c r="I30" s="36"/>
      <c r="J30" s="44" t="n">
        <v>845479.78</v>
      </c>
      <c r="K30" s="38" t="n">
        <v>45108</v>
      </c>
      <c r="L30" s="31" t="n">
        <v>2076156.26</v>
      </c>
      <c r="M30" s="31"/>
      <c r="N30" s="31"/>
      <c r="O30" s="39"/>
      <c r="P30" s="39"/>
      <c r="Q30" s="39"/>
      <c r="R30" s="39"/>
      <c r="S30" s="39"/>
      <c r="T30" s="39"/>
      <c r="U30" s="39"/>
      <c r="V30" s="31" t="n">
        <f aca="false">L30+M30+N30+R30+S30+T30+U30</f>
        <v>2076156.26</v>
      </c>
    </row>
    <row r="31" customFormat="false" ht="15.75" hidden="false" customHeight="false" outlineLevel="0" collapsed="false">
      <c r="A31" s="40" t="s">
        <v>37</v>
      </c>
      <c r="B31" s="42" t="n">
        <v>2964697.23</v>
      </c>
      <c r="C31" s="43" t="n">
        <v>2139366.54</v>
      </c>
      <c r="D31" s="35"/>
      <c r="E31" s="31" t="n">
        <v>72162.79</v>
      </c>
      <c r="F31" s="39"/>
      <c r="G31" s="45" t="n">
        <v>2135825.57</v>
      </c>
      <c r="H31" s="39"/>
      <c r="I31" s="36"/>
      <c r="J31" s="44" t="n">
        <v>839492.86</v>
      </c>
      <c r="K31" s="40" t="s">
        <v>37</v>
      </c>
      <c r="L31" s="46" t="n">
        <v>2171020.33</v>
      </c>
      <c r="M31" s="31"/>
      <c r="N31" s="31"/>
      <c r="O31" s="39"/>
      <c r="P31" s="39"/>
      <c r="Q31" s="39"/>
      <c r="R31" s="39"/>
      <c r="S31" s="39"/>
      <c r="T31" s="39"/>
      <c r="U31" s="39"/>
      <c r="V31" s="31" t="n">
        <f aca="false">L31+M31+N31+R31+S31+T31+U31</f>
        <v>2171020.33</v>
      </c>
    </row>
    <row r="32" customFormat="false" ht="15.75" hidden="false" customHeight="false" outlineLevel="0" collapsed="false">
      <c r="A32" s="40" t="s">
        <v>38</v>
      </c>
      <c r="B32" s="41" t="n">
        <f aca="false">2135825.57+825330.69</f>
        <v>2961156.26</v>
      </c>
      <c r="C32" s="34" t="n">
        <v>2135825.57</v>
      </c>
      <c r="D32" s="35" t="n">
        <v>14163.88</v>
      </c>
      <c r="E32" s="45" t="n">
        <v>155142.44</v>
      </c>
      <c r="F32" s="39"/>
      <c r="G32" s="45" t="n">
        <v>2076779.17</v>
      </c>
      <c r="H32" s="45" t="n">
        <v>227305.23</v>
      </c>
      <c r="I32" s="36"/>
      <c r="J32" s="44" t="n">
        <v>895000</v>
      </c>
      <c r="K32" s="38" t="n">
        <v>45198</v>
      </c>
      <c r="L32" s="35" t="n">
        <v>2066156.26</v>
      </c>
      <c r="M32" s="31"/>
      <c r="N32" s="39"/>
      <c r="O32" s="39"/>
      <c r="P32" s="39"/>
      <c r="Q32" s="39"/>
      <c r="R32" s="39"/>
      <c r="S32" s="39"/>
      <c r="T32" s="39"/>
      <c r="U32" s="39"/>
      <c r="V32" s="31" t="n">
        <f aca="false">L32+M32+N32+R32+S32+T32+U32</f>
        <v>2066156.26</v>
      </c>
    </row>
    <row r="33" customFormat="false" ht="15.75" hidden="false" customHeight="false" outlineLevel="0" collapsed="false">
      <c r="A33" s="40"/>
      <c r="B33" s="41"/>
      <c r="C33" s="34"/>
      <c r="D33" s="31"/>
      <c r="E33" s="39"/>
      <c r="F33" s="39"/>
      <c r="G33" s="39"/>
      <c r="H33" s="39"/>
      <c r="I33" s="36"/>
      <c r="J33" s="37"/>
      <c r="K33" s="38" t="n">
        <v>45047</v>
      </c>
      <c r="L33" s="35" t="n">
        <v>3540.97</v>
      </c>
      <c r="M33" s="35" t="n">
        <v>227305.23</v>
      </c>
      <c r="N33" s="39"/>
      <c r="O33" s="39"/>
      <c r="P33" s="39"/>
      <c r="Q33" s="39"/>
      <c r="R33" s="39"/>
      <c r="S33" s="39"/>
      <c r="T33" s="39"/>
      <c r="U33" s="39"/>
      <c r="V33" s="31" t="n">
        <f aca="false">L33+M33+N33+R33+S33+T33+U33</f>
        <v>230846.2</v>
      </c>
    </row>
    <row r="34" customFormat="false" ht="15.75" hidden="false" customHeight="false" outlineLevel="0" collapsed="false">
      <c r="A34" s="40"/>
      <c r="B34" s="41"/>
      <c r="C34" s="34"/>
      <c r="D34" s="31"/>
      <c r="E34" s="39"/>
      <c r="F34" s="39"/>
      <c r="G34" s="39"/>
      <c r="H34" s="39"/>
      <c r="I34" s="36"/>
      <c r="J34" s="37"/>
      <c r="K34" s="38" t="n">
        <v>45078</v>
      </c>
      <c r="L34" s="35" t="n">
        <v>13330.88</v>
      </c>
      <c r="M34" s="35"/>
      <c r="N34" s="39"/>
      <c r="O34" s="39"/>
      <c r="P34" s="39"/>
      <c r="Q34" s="39"/>
      <c r="R34" s="39"/>
      <c r="S34" s="39"/>
      <c r="T34" s="39"/>
      <c r="U34" s="39"/>
      <c r="V34" s="31" t="n">
        <f aca="false">L34+M34+N34+R34+S34+T34+U34</f>
        <v>13330.88</v>
      </c>
    </row>
    <row r="35" customFormat="false" ht="15.75" hidden="false" customHeight="false" outlineLevel="0" collapsed="false">
      <c r="A35" s="40"/>
      <c r="B35" s="41"/>
      <c r="C35" s="34"/>
      <c r="D35" s="31"/>
      <c r="E35" s="39"/>
      <c r="F35" s="39"/>
      <c r="G35" s="39"/>
      <c r="H35" s="39"/>
      <c r="I35" s="36"/>
      <c r="J35" s="37"/>
      <c r="K35" s="38" t="n">
        <v>45108</v>
      </c>
      <c r="L35" s="35" t="n">
        <v>3540.97</v>
      </c>
      <c r="M35" s="35"/>
      <c r="N35" s="39"/>
      <c r="O35" s="39"/>
      <c r="P35" s="39"/>
      <c r="Q35" s="39"/>
      <c r="R35" s="39"/>
      <c r="S35" s="39"/>
      <c r="T35" s="39"/>
      <c r="U35" s="39"/>
      <c r="V35" s="31" t="n">
        <f aca="false">L35+M35+N35+R35+S35+T35+U35</f>
        <v>3540.97</v>
      </c>
    </row>
    <row r="36" customFormat="false" ht="15.75" hidden="false" customHeight="false" outlineLevel="0" collapsed="false">
      <c r="A36" s="40"/>
      <c r="B36" s="41"/>
      <c r="C36" s="34"/>
      <c r="D36" s="31"/>
      <c r="E36" s="39"/>
      <c r="F36" s="39"/>
      <c r="G36" s="39"/>
      <c r="H36" s="39"/>
      <c r="I36" s="36"/>
      <c r="J36" s="37"/>
      <c r="K36" s="38" t="n">
        <v>45167</v>
      </c>
      <c r="L36" s="35" t="n">
        <v>3540.97</v>
      </c>
      <c r="M36" s="35"/>
      <c r="N36" s="39"/>
      <c r="O36" s="39"/>
      <c r="P36" s="39"/>
      <c r="Q36" s="39"/>
      <c r="R36" s="39"/>
      <c r="S36" s="39"/>
      <c r="T36" s="39"/>
      <c r="U36" s="39"/>
      <c r="V36" s="31" t="n">
        <f aca="false">L36+M36+N36+R36+S36+T36+U36</f>
        <v>3540.97</v>
      </c>
    </row>
    <row r="37" customFormat="false" ht="15.75" hidden="false" customHeight="false" outlineLevel="0" collapsed="false">
      <c r="A37" s="40" t="s">
        <v>39</v>
      </c>
      <c r="B37" s="41" t="n">
        <f aca="false">2135825.57+825330.69</f>
        <v>2961156.26</v>
      </c>
      <c r="C37" s="34" t="n">
        <v>2135825.57</v>
      </c>
      <c r="D37" s="31"/>
      <c r="E37" s="39"/>
      <c r="F37" s="39"/>
      <c r="G37" s="39"/>
      <c r="H37" s="39"/>
      <c r="I37" s="36"/>
      <c r="J37" s="37"/>
      <c r="K37" s="36"/>
      <c r="L37" s="31"/>
      <c r="M37" s="31"/>
      <c r="N37" s="39"/>
      <c r="O37" s="39"/>
      <c r="P37" s="39"/>
      <c r="Q37" s="39"/>
      <c r="R37" s="39"/>
      <c r="S37" s="39"/>
      <c r="T37" s="39"/>
      <c r="U37" s="39"/>
      <c r="V37" s="31" t="n">
        <f aca="false">L37+M37+N37+R37+S37+T37+U37</f>
        <v>0</v>
      </c>
    </row>
    <row r="38" customFormat="false" ht="15.75" hidden="false" customHeight="false" outlineLevel="0" collapsed="false">
      <c r="A38" s="40" t="s">
        <v>40</v>
      </c>
      <c r="B38" s="41" t="n">
        <f aca="false">2135825.57+825330.69</f>
        <v>2961156.26</v>
      </c>
      <c r="C38" s="34" t="n">
        <v>2135825.57</v>
      </c>
      <c r="D38" s="31"/>
      <c r="E38" s="39"/>
      <c r="F38" s="39"/>
      <c r="G38" s="39"/>
      <c r="H38" s="39"/>
      <c r="I38" s="36"/>
      <c r="J38" s="36"/>
      <c r="K38" s="36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1" t="n">
        <f aca="false">L38+M38+N38+R38+S38+T38+U38</f>
        <v>0</v>
      </c>
    </row>
    <row r="39" customFormat="false" ht="15.75" hidden="false" customHeight="false" outlineLevel="0" collapsed="false">
      <c r="A39" s="47" t="s">
        <v>41</v>
      </c>
      <c r="B39" s="48" t="n">
        <f aca="false">(2135825.57/30*22)+(825330.69/30*22)</f>
        <v>2171514.59066667</v>
      </c>
      <c r="C39" s="34" t="n">
        <f aca="false">2135825.57/30*22</f>
        <v>1566272.08466667</v>
      </c>
      <c r="D39" s="31" t="n">
        <v>0</v>
      </c>
      <c r="E39" s="49" t="n">
        <v>0</v>
      </c>
      <c r="F39" s="50"/>
      <c r="G39" s="50"/>
      <c r="H39" s="50"/>
      <c r="I39" s="50"/>
      <c r="J39" s="50"/>
      <c r="K39" s="51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31" t="n">
        <f aca="false">L39+M39+N39+R39+S39+T39+U39</f>
        <v>0</v>
      </c>
    </row>
    <row r="40" customFormat="false" ht="15.75" hidden="false" customHeight="false" outlineLevel="0" collapsed="false">
      <c r="A40" s="52"/>
      <c r="B40" s="53" t="n">
        <f aca="false">SUM(B22:B39)</f>
        <v>34758397.3306667</v>
      </c>
      <c r="C40" s="53" t="n">
        <f aca="false">SUM(C22:C39)</f>
        <v>25074517.2346667</v>
      </c>
      <c r="D40" s="53" t="n">
        <f aca="false">SUM(D22:D39)</f>
        <v>24998268.39</v>
      </c>
      <c r="E40" s="53" t="n">
        <f aca="false">SUM(E22:E39)</f>
        <v>358797.11</v>
      </c>
      <c r="F40" s="53" t="n">
        <f aca="false">SUM(F22:F39)</f>
        <v>0</v>
      </c>
      <c r="G40" s="53" t="n">
        <f aca="false">SUM(G22:G39)</f>
        <v>21125890.11</v>
      </c>
      <c r="H40" s="53" t="n">
        <f aca="false">SUM(H22:H39)</f>
        <v>339597.11</v>
      </c>
      <c r="I40" s="53" t="n">
        <f aca="false">SUM(I22:I39)</f>
        <v>0</v>
      </c>
      <c r="J40" s="53" t="n">
        <f aca="false">SUM(J22:J39)</f>
        <v>8713226.54</v>
      </c>
      <c r="K40" s="53"/>
      <c r="L40" s="53" t="n">
        <f aca="false">SUM(L22:L39)</f>
        <v>17866316.32</v>
      </c>
      <c r="M40" s="53" t="n">
        <f aca="false">SUM(M22:M39)</f>
        <v>339597.11</v>
      </c>
      <c r="N40" s="53" t="n">
        <f aca="false">SUM(N22:N39)</f>
        <v>0</v>
      </c>
      <c r="O40" s="53" t="n">
        <f aca="false">SUM(O22:O39)</f>
        <v>0</v>
      </c>
      <c r="P40" s="53" t="n">
        <f aca="false">SUM(P22:P39)</f>
        <v>0</v>
      </c>
      <c r="Q40" s="53" t="n">
        <f aca="false">SUM(Q22:Q39)</f>
        <v>0</v>
      </c>
      <c r="R40" s="53" t="n">
        <f aca="false">SUM(R22:R39)</f>
        <v>0</v>
      </c>
      <c r="S40" s="53" t="n">
        <f aca="false">SUM(S22:S39)</f>
        <v>62129.4</v>
      </c>
      <c r="T40" s="53" t="n">
        <f aca="false">SUM(T22:T39)</f>
        <v>0</v>
      </c>
      <c r="U40" s="53" t="n">
        <f aca="false">SUM(U22:U39)</f>
        <v>0</v>
      </c>
      <c r="V40" s="53" t="n">
        <f aca="false">SUM(V22:V39)</f>
        <v>18268042.83</v>
      </c>
    </row>
    <row r="41" customFormat="false" ht="15" hidden="false" customHeight="false" outlineLevel="0" collapsed="false">
      <c r="A41" s="54"/>
      <c r="B41" s="54"/>
      <c r="C41" s="55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</row>
    <row r="42" customFormat="false" ht="36.75" hidden="false" customHeight="true" outlineLevel="0" collapsed="false">
      <c r="A42" s="56" t="s">
        <v>42</v>
      </c>
      <c r="B42" s="56"/>
      <c r="C42" s="56"/>
      <c r="D42" s="56"/>
      <c r="E42" s="56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</row>
    <row r="43" customFormat="false" ht="15" hidden="false" customHeight="true" outlineLevel="0" collapsed="false">
      <c r="A43" s="57" t="s">
        <v>43</v>
      </c>
      <c r="B43" s="57"/>
      <c r="C43" s="57"/>
      <c r="D43" s="57"/>
      <c r="E43" s="57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</row>
    <row r="44" customFormat="false" ht="15" hidden="false" customHeight="false" outlineLevel="0" collapsed="false">
      <c r="A44" s="57"/>
      <c r="B44" s="57"/>
      <c r="C44" s="57"/>
      <c r="D44" s="57"/>
      <c r="E44" s="57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</row>
    <row r="45" customFormat="false" ht="34.5" hidden="false" customHeight="true" outlineLevel="0" collapsed="false">
      <c r="A45" s="58" t="s">
        <v>44</v>
      </c>
      <c r="B45" s="58"/>
      <c r="C45" s="58"/>
      <c r="D45" s="58"/>
      <c r="E45" s="58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</row>
    <row r="46" customFormat="false" ht="15" hidden="false" customHeight="true" outlineLevel="0" collapsed="false">
      <c r="A46" s="58" t="s">
        <v>45</v>
      </c>
      <c r="B46" s="58"/>
      <c r="C46" s="58"/>
      <c r="D46" s="58"/>
      <c r="E46" s="58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</row>
    <row r="47" customFormat="false" ht="15" hidden="false" customHeight="true" outlineLevel="0" collapsed="false">
      <c r="A47" s="58" t="s">
        <v>46</v>
      </c>
      <c r="B47" s="58"/>
      <c r="C47" s="58"/>
      <c r="D47" s="58"/>
      <c r="E47" s="58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</row>
    <row r="48" customFormat="false" ht="15" hidden="false" customHeight="true" outlineLevel="0" collapsed="false">
      <c r="A48" s="58" t="s">
        <v>47</v>
      </c>
      <c r="B48" s="58"/>
      <c r="C48" s="58"/>
      <c r="D48" s="58"/>
      <c r="E48" s="58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</row>
    <row r="49" customFormat="false" ht="15" hidden="false" customHeight="true" outlineLevel="0" collapsed="false">
      <c r="A49" s="58" t="s">
        <v>48</v>
      </c>
      <c r="B49" s="58"/>
      <c r="C49" s="58"/>
      <c r="D49" s="58"/>
      <c r="E49" s="58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customFormat="false" ht="15" hidden="false" customHeight="false" outlineLevel="0" collapsed="false">
      <c r="A50" s="54"/>
      <c r="B50" s="54"/>
      <c r="C50" s="55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</row>
    <row r="51" customFormat="false" ht="15.75" hidden="false" customHeight="true" outlineLevel="0" collapsed="false">
      <c r="A51" s="56" t="s">
        <v>49</v>
      </c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</row>
    <row r="52" customFormat="false" ht="38.25" hidden="false" customHeight="true" outlineLevel="0" collapsed="false">
      <c r="A52" s="57" t="s">
        <v>43</v>
      </c>
      <c r="B52" s="57"/>
      <c r="C52" s="57"/>
      <c r="D52" s="57"/>
      <c r="E52" s="57"/>
      <c r="F52" s="57" t="s">
        <v>50</v>
      </c>
      <c r="G52" s="57" t="s">
        <v>51</v>
      </c>
      <c r="H52" s="57" t="s">
        <v>52</v>
      </c>
      <c r="I52" s="57" t="s">
        <v>53</v>
      </c>
      <c r="J52" s="57" t="s">
        <v>54</v>
      </c>
      <c r="K52" s="57" t="s">
        <v>55</v>
      </c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</row>
    <row r="53" customFormat="false" ht="38.25" hidden="false" customHeight="true" outlineLevel="0" collapsed="false">
      <c r="A53" s="58" t="s">
        <v>56</v>
      </c>
      <c r="B53" s="58"/>
      <c r="C53" s="58"/>
      <c r="D53" s="58"/>
      <c r="E53" s="58"/>
      <c r="F53" s="59" t="n">
        <v>902481.2</v>
      </c>
      <c r="G53" s="60" t="s">
        <v>57</v>
      </c>
      <c r="H53" s="61" t="n">
        <v>201800010008207</v>
      </c>
      <c r="I53" s="62" t="n">
        <v>44896</v>
      </c>
      <c r="J53" s="62" t="n">
        <v>44927</v>
      </c>
      <c r="K53" s="60" t="s">
        <v>58</v>
      </c>
      <c r="L53" s="54"/>
      <c r="M53" s="54"/>
      <c r="N53" s="54"/>
      <c r="O53" s="54"/>
      <c r="P53" s="63"/>
      <c r="Q53" s="54"/>
      <c r="R53" s="54"/>
      <c r="S53" s="54"/>
      <c r="T53" s="54"/>
      <c r="U53" s="54"/>
      <c r="V53" s="54"/>
    </row>
    <row r="54" customFormat="false" ht="38.25" hidden="false" customHeight="true" outlineLevel="0" collapsed="false">
      <c r="A54" s="58" t="s">
        <v>56</v>
      </c>
      <c r="B54" s="58"/>
      <c r="C54" s="58"/>
      <c r="D54" s="58"/>
      <c r="E54" s="58"/>
      <c r="F54" s="59" t="n">
        <v>373505.46</v>
      </c>
      <c r="G54" s="60" t="s">
        <v>57</v>
      </c>
      <c r="H54" s="61" t="n">
        <v>201800010008207</v>
      </c>
      <c r="I54" s="62" t="n">
        <v>44927</v>
      </c>
      <c r="J54" s="62" t="n">
        <v>44927</v>
      </c>
      <c r="K54" s="60" t="s">
        <v>58</v>
      </c>
      <c r="L54" s="54"/>
      <c r="M54" s="54"/>
      <c r="N54" s="54"/>
      <c r="O54" s="54"/>
      <c r="P54" s="63"/>
      <c r="Q54" s="54"/>
      <c r="R54" s="54"/>
      <c r="S54" s="54"/>
      <c r="T54" s="54"/>
      <c r="U54" s="54"/>
      <c r="V54" s="54"/>
    </row>
    <row r="55" customFormat="false" ht="38.25" hidden="false" customHeight="true" outlineLevel="0" collapsed="false">
      <c r="A55" s="58" t="s">
        <v>56</v>
      </c>
      <c r="B55" s="58"/>
      <c r="C55" s="58"/>
      <c r="D55" s="58"/>
      <c r="E55" s="58"/>
      <c r="F55" s="59" t="n">
        <v>472870.27</v>
      </c>
      <c r="G55" s="60" t="s">
        <v>57</v>
      </c>
      <c r="H55" s="61" t="n">
        <v>201800010008207</v>
      </c>
      <c r="I55" s="62" t="n">
        <v>44927</v>
      </c>
      <c r="J55" s="62" t="n">
        <v>44958</v>
      </c>
      <c r="K55" s="60" t="s">
        <v>58</v>
      </c>
      <c r="L55" s="54"/>
      <c r="M55" s="54"/>
      <c r="N55" s="54"/>
      <c r="O55" s="54"/>
      <c r="P55" s="63"/>
      <c r="Q55" s="54"/>
      <c r="R55" s="54"/>
      <c r="S55" s="54"/>
      <c r="T55" s="54"/>
      <c r="U55" s="54"/>
      <c r="V55" s="54"/>
    </row>
    <row r="56" customFormat="false" ht="38.25" hidden="false" customHeight="true" outlineLevel="0" collapsed="false">
      <c r="A56" s="58" t="s">
        <v>56</v>
      </c>
      <c r="B56" s="58"/>
      <c r="C56" s="58"/>
      <c r="D56" s="58"/>
      <c r="E56" s="58"/>
      <c r="F56" s="59" t="n">
        <v>717043.39</v>
      </c>
      <c r="G56" s="60" t="s">
        <v>57</v>
      </c>
      <c r="H56" s="61" t="n">
        <v>201800010008207</v>
      </c>
      <c r="I56" s="62" t="n">
        <v>44958</v>
      </c>
      <c r="J56" s="62" t="n">
        <v>44958</v>
      </c>
      <c r="K56" s="60" t="s">
        <v>58</v>
      </c>
      <c r="L56" s="54"/>
      <c r="M56" s="54"/>
      <c r="N56" s="54"/>
      <c r="O56" s="54"/>
      <c r="P56" s="63"/>
      <c r="Q56" s="54"/>
      <c r="R56" s="54"/>
      <c r="S56" s="54"/>
      <c r="T56" s="54"/>
      <c r="U56" s="54"/>
      <c r="V56" s="54"/>
    </row>
    <row r="57" customFormat="false" ht="38.25" hidden="false" customHeight="true" outlineLevel="0" collapsed="false">
      <c r="A57" s="58" t="s">
        <v>56</v>
      </c>
      <c r="B57" s="58"/>
      <c r="C57" s="58"/>
      <c r="D57" s="58"/>
      <c r="E57" s="58"/>
      <c r="F57" s="59" t="n">
        <v>106176.83</v>
      </c>
      <c r="G57" s="60" t="s">
        <v>57</v>
      </c>
      <c r="H57" s="61" t="n">
        <v>201800010008207</v>
      </c>
      <c r="I57" s="62" t="n">
        <v>44958</v>
      </c>
      <c r="J57" s="62" t="n">
        <v>44986</v>
      </c>
      <c r="K57" s="60" t="s">
        <v>58</v>
      </c>
      <c r="L57" s="54"/>
      <c r="M57" s="54"/>
      <c r="N57" s="54"/>
      <c r="O57" s="54"/>
      <c r="P57" s="63"/>
      <c r="Q57" s="54"/>
      <c r="R57" s="54"/>
      <c r="S57" s="54"/>
      <c r="T57" s="54"/>
      <c r="U57" s="54"/>
      <c r="V57" s="54"/>
    </row>
    <row r="58" customFormat="false" ht="38.25" hidden="false" customHeight="true" outlineLevel="0" collapsed="false">
      <c r="A58" s="58" t="s">
        <v>56</v>
      </c>
      <c r="B58" s="58"/>
      <c r="C58" s="58"/>
      <c r="D58" s="58"/>
      <c r="E58" s="58"/>
      <c r="F58" s="59" t="n">
        <v>874421.11</v>
      </c>
      <c r="G58" s="60" t="s">
        <v>57</v>
      </c>
      <c r="H58" s="61" t="n">
        <v>201800010008207</v>
      </c>
      <c r="I58" s="62" t="n">
        <v>44986</v>
      </c>
      <c r="J58" s="62" t="n">
        <v>44986</v>
      </c>
      <c r="K58" s="60" t="s">
        <v>58</v>
      </c>
      <c r="L58" s="54"/>
      <c r="M58" s="54"/>
      <c r="N58" s="54"/>
      <c r="O58" s="54"/>
      <c r="P58" s="63"/>
      <c r="Q58" s="54"/>
      <c r="R58" s="54"/>
      <c r="S58" s="54"/>
      <c r="T58" s="54"/>
      <c r="U58" s="54"/>
      <c r="V58" s="54"/>
    </row>
    <row r="59" customFormat="false" ht="38.25" hidden="false" customHeight="true" outlineLevel="0" collapsed="false">
      <c r="A59" s="58" t="s">
        <v>56</v>
      </c>
      <c r="B59" s="58"/>
      <c r="C59" s="58"/>
      <c r="D59" s="58"/>
      <c r="E59" s="58"/>
      <c r="F59" s="59" t="n">
        <v>852472.78</v>
      </c>
      <c r="G59" s="60" t="s">
        <v>57</v>
      </c>
      <c r="H59" s="61" t="n">
        <v>201800010008207</v>
      </c>
      <c r="I59" s="62" t="n">
        <v>45017</v>
      </c>
      <c r="J59" s="62" t="n">
        <v>45017</v>
      </c>
      <c r="K59" s="60" t="s">
        <v>58</v>
      </c>
      <c r="L59" s="54"/>
      <c r="M59" s="54"/>
      <c r="N59" s="54"/>
      <c r="O59" s="54"/>
      <c r="P59" s="63"/>
      <c r="Q59" s="54"/>
      <c r="R59" s="54"/>
      <c r="S59" s="54"/>
      <c r="T59" s="54"/>
      <c r="U59" s="54"/>
      <c r="V59" s="54"/>
    </row>
    <row r="60" customFormat="false" ht="38.25" hidden="false" customHeight="true" outlineLevel="0" collapsed="false">
      <c r="A60" s="58" t="s">
        <v>56</v>
      </c>
      <c r="B60" s="58"/>
      <c r="C60" s="58"/>
      <c r="D60" s="58"/>
      <c r="E60" s="58"/>
      <c r="F60" s="59" t="n">
        <v>867833.77</v>
      </c>
      <c r="G60" s="60" t="s">
        <v>57</v>
      </c>
      <c r="H60" s="61" t="n">
        <v>201800010008207</v>
      </c>
      <c r="I60" s="62" t="n">
        <v>45047</v>
      </c>
      <c r="J60" s="62" t="n">
        <v>45047</v>
      </c>
      <c r="K60" s="60" t="s">
        <v>58</v>
      </c>
      <c r="L60" s="54"/>
      <c r="M60" s="54"/>
      <c r="N60" s="54"/>
      <c r="O60" s="54"/>
      <c r="P60" s="63"/>
      <c r="Q60" s="54"/>
      <c r="R60" s="54"/>
      <c r="S60" s="54"/>
      <c r="T60" s="54"/>
      <c r="U60" s="54"/>
      <c r="V60" s="54"/>
    </row>
    <row r="61" customFormat="false" ht="38.25" hidden="false" customHeight="true" outlineLevel="0" collapsed="false">
      <c r="A61" s="58" t="s">
        <v>56</v>
      </c>
      <c r="B61" s="58"/>
      <c r="C61" s="58"/>
      <c r="D61" s="58"/>
      <c r="E61" s="58"/>
      <c r="F61" s="59" t="n">
        <v>859201.59</v>
      </c>
      <c r="G61" s="60" t="s">
        <v>57</v>
      </c>
      <c r="H61" s="61" t="n">
        <v>201800010008207</v>
      </c>
      <c r="I61" s="62" t="n">
        <v>45078</v>
      </c>
      <c r="J61" s="62" t="n">
        <v>45078</v>
      </c>
      <c r="K61" s="60" t="s">
        <v>59</v>
      </c>
      <c r="L61" s="54"/>
      <c r="M61" s="54"/>
      <c r="N61" s="54"/>
      <c r="O61" s="54"/>
      <c r="P61" s="63"/>
      <c r="Q61" s="54"/>
      <c r="R61" s="54"/>
      <c r="S61" s="54"/>
      <c r="T61" s="54"/>
      <c r="U61" s="54"/>
      <c r="V61" s="54"/>
    </row>
    <row r="62" customFormat="false" ht="38.25" hidden="false" customHeight="true" outlineLevel="0" collapsed="false">
      <c r="A62" s="58" t="s">
        <v>56</v>
      </c>
      <c r="B62" s="58"/>
      <c r="C62" s="58"/>
      <c r="D62" s="58"/>
      <c r="E62" s="58"/>
      <c r="F62" s="64" t="n">
        <v>831982.57</v>
      </c>
      <c r="G62" s="60" t="s">
        <v>57</v>
      </c>
      <c r="H62" s="61" t="n">
        <v>201800010008207</v>
      </c>
      <c r="I62" s="62" t="n">
        <v>45108</v>
      </c>
      <c r="J62" s="62" t="n">
        <v>45108</v>
      </c>
      <c r="K62" s="60" t="s">
        <v>60</v>
      </c>
      <c r="L62" s="54"/>
      <c r="M62" s="54"/>
      <c r="N62" s="54"/>
      <c r="O62" s="54"/>
      <c r="P62" s="63"/>
      <c r="Q62" s="54"/>
      <c r="R62" s="54"/>
      <c r="S62" s="54"/>
      <c r="T62" s="54"/>
      <c r="U62" s="54"/>
      <c r="V62" s="54"/>
    </row>
    <row r="63" customFormat="false" ht="38.25" hidden="false" customHeight="true" outlineLevel="0" collapsed="false">
      <c r="A63" s="58" t="s">
        <v>56</v>
      </c>
      <c r="B63" s="58"/>
      <c r="C63" s="58"/>
      <c r="D63" s="58"/>
      <c r="E63" s="58"/>
      <c r="F63" s="64" t="n">
        <v>818755.16</v>
      </c>
      <c r="G63" s="60" t="s">
        <v>57</v>
      </c>
      <c r="H63" s="61" t="n">
        <v>201800010008207</v>
      </c>
      <c r="I63" s="62" t="n">
        <v>45139</v>
      </c>
      <c r="J63" s="62" t="n">
        <v>45139</v>
      </c>
      <c r="K63" s="60" t="s">
        <v>61</v>
      </c>
      <c r="L63" s="54"/>
      <c r="M63" s="54"/>
      <c r="N63" s="54"/>
      <c r="O63" s="54"/>
      <c r="P63" s="63"/>
      <c r="Q63" s="54"/>
      <c r="R63" s="54"/>
      <c r="S63" s="54"/>
      <c r="T63" s="54"/>
      <c r="U63" s="54"/>
      <c r="V63" s="54"/>
    </row>
    <row r="64" customFormat="false" ht="15" hidden="false" customHeight="true" outlineLevel="0" collapsed="false">
      <c r="A64" s="58" t="s">
        <v>62</v>
      </c>
      <c r="B64" s="58"/>
      <c r="C64" s="58"/>
      <c r="D64" s="58"/>
      <c r="E64" s="58"/>
      <c r="F64" s="64" t="n">
        <v>860000</v>
      </c>
      <c r="G64" s="60"/>
      <c r="H64" s="61"/>
      <c r="I64" s="62" t="n">
        <v>45171</v>
      </c>
      <c r="J64" s="62" t="n">
        <v>45171</v>
      </c>
      <c r="K64" s="60"/>
      <c r="L64" s="54"/>
      <c r="M64" s="54"/>
      <c r="N64" s="54"/>
      <c r="O64" s="54"/>
      <c r="P64" s="63"/>
      <c r="Q64" s="54"/>
      <c r="R64" s="54"/>
      <c r="S64" s="54"/>
      <c r="T64" s="54"/>
      <c r="U64" s="54"/>
      <c r="V64" s="54"/>
    </row>
    <row r="65" customFormat="false" ht="15" hidden="false" customHeight="true" outlineLevel="0" collapsed="false">
      <c r="A65" s="58" t="s">
        <v>56</v>
      </c>
      <c r="B65" s="58"/>
      <c r="C65" s="58"/>
      <c r="D65" s="58"/>
      <c r="E65" s="58"/>
      <c r="F65" s="58"/>
      <c r="G65" s="58"/>
      <c r="H65" s="58"/>
      <c r="I65" s="62"/>
      <c r="J65" s="62"/>
      <c r="K65" s="60"/>
      <c r="L65" s="54"/>
      <c r="M65" s="54"/>
      <c r="N65" s="54"/>
      <c r="O65" s="54"/>
      <c r="P65" s="63"/>
      <c r="Q65" s="54"/>
      <c r="R65" s="54"/>
      <c r="S65" s="54"/>
      <c r="T65" s="54"/>
      <c r="U65" s="54"/>
      <c r="V65" s="54"/>
    </row>
    <row r="66" customFormat="false" ht="15" hidden="false" customHeight="true" outlineLevel="0" collapsed="false">
      <c r="A66" s="58" t="s">
        <v>63</v>
      </c>
      <c r="B66" s="58"/>
      <c r="C66" s="58"/>
      <c r="D66" s="58"/>
      <c r="E66" s="58"/>
      <c r="F66" s="58"/>
      <c r="G66" s="58"/>
      <c r="H66" s="58"/>
      <c r="I66" s="62"/>
      <c r="J66" s="62"/>
      <c r="K66" s="60"/>
      <c r="L66" s="54"/>
      <c r="M66" s="54"/>
      <c r="N66" s="54"/>
      <c r="O66" s="54"/>
      <c r="P66" s="63"/>
      <c r="Q66" s="54"/>
      <c r="R66" s="54"/>
      <c r="S66" s="54"/>
      <c r="T66" s="54"/>
      <c r="U66" s="54"/>
      <c r="V66" s="54"/>
    </row>
    <row r="67" customFormat="false" ht="38.25" hidden="false" customHeight="true" outlineLevel="0" collapsed="false">
      <c r="A67" s="58" t="s">
        <v>64</v>
      </c>
      <c r="B67" s="58"/>
      <c r="C67" s="58"/>
      <c r="D67" s="58"/>
      <c r="E67" s="58"/>
      <c r="F67" s="59" t="n">
        <v>17912.48</v>
      </c>
      <c r="G67" s="60" t="s">
        <v>65</v>
      </c>
      <c r="H67" s="61" t="n">
        <v>201800010008207</v>
      </c>
      <c r="I67" s="62" t="n">
        <v>44927</v>
      </c>
      <c r="J67" s="62" t="n">
        <v>44927</v>
      </c>
      <c r="K67" s="60" t="s">
        <v>58</v>
      </c>
      <c r="L67" s="54"/>
      <c r="M67" s="54"/>
      <c r="N67" s="54"/>
      <c r="O67" s="54"/>
      <c r="P67" s="63"/>
      <c r="Q67" s="54"/>
      <c r="R67" s="54"/>
      <c r="S67" s="54"/>
      <c r="T67" s="54"/>
      <c r="U67" s="54"/>
      <c r="V67" s="54"/>
    </row>
    <row r="68" customFormat="false" ht="38.25" hidden="false" customHeight="true" outlineLevel="0" collapsed="false">
      <c r="A68" s="58" t="s">
        <v>64</v>
      </c>
      <c r="B68" s="58"/>
      <c r="C68" s="58"/>
      <c r="D68" s="58"/>
      <c r="E68" s="58"/>
      <c r="F68" s="59" t="n">
        <v>16544.33</v>
      </c>
      <c r="G68" s="60" t="s">
        <v>65</v>
      </c>
      <c r="H68" s="61" t="n">
        <v>201800010008207</v>
      </c>
      <c r="I68" s="62" t="n">
        <v>44958</v>
      </c>
      <c r="J68" s="62" t="n">
        <v>44958</v>
      </c>
      <c r="K68" s="60" t="s">
        <v>58</v>
      </c>
      <c r="L68" s="54"/>
      <c r="M68" s="54"/>
      <c r="N68" s="54"/>
      <c r="O68" s="54"/>
      <c r="P68" s="63"/>
      <c r="Q68" s="54"/>
      <c r="R68" s="54"/>
      <c r="S68" s="54"/>
      <c r="T68" s="54"/>
      <c r="U68" s="54"/>
      <c r="V68" s="54"/>
    </row>
    <row r="69" customFormat="false" ht="38.25" hidden="false" customHeight="true" outlineLevel="0" collapsed="false">
      <c r="A69" s="58" t="s">
        <v>64</v>
      </c>
      <c r="B69" s="58"/>
      <c r="C69" s="58"/>
      <c r="D69" s="58"/>
      <c r="E69" s="58"/>
      <c r="F69" s="59" t="n">
        <v>18437.14</v>
      </c>
      <c r="G69" s="60" t="s">
        <v>65</v>
      </c>
      <c r="H69" s="61" t="n">
        <v>201800010008207</v>
      </c>
      <c r="I69" s="62" t="n">
        <v>44986</v>
      </c>
      <c r="J69" s="62" t="n">
        <v>44986</v>
      </c>
      <c r="K69" s="60" t="s">
        <v>58</v>
      </c>
      <c r="L69" s="54"/>
      <c r="M69" s="54"/>
      <c r="N69" s="54"/>
      <c r="O69" s="54"/>
      <c r="P69" s="63"/>
      <c r="Q69" s="54"/>
      <c r="R69" s="54"/>
      <c r="S69" s="54"/>
      <c r="T69" s="54"/>
      <c r="U69" s="54"/>
      <c r="V69" s="54"/>
    </row>
    <row r="70" customFormat="false" ht="38.25" hidden="false" customHeight="true" outlineLevel="0" collapsed="false">
      <c r="A70" s="58" t="s">
        <v>64</v>
      </c>
      <c r="B70" s="58"/>
      <c r="C70" s="58"/>
      <c r="D70" s="58"/>
      <c r="E70" s="58"/>
      <c r="F70" s="59" t="n">
        <v>19068.35</v>
      </c>
      <c r="G70" s="60" t="s">
        <v>65</v>
      </c>
      <c r="H70" s="61" t="n">
        <v>201800010008207</v>
      </c>
      <c r="I70" s="62" t="n">
        <v>45017</v>
      </c>
      <c r="J70" s="62" t="n">
        <v>45017</v>
      </c>
      <c r="K70" s="60" t="s">
        <v>58</v>
      </c>
      <c r="L70" s="54"/>
      <c r="M70" s="54"/>
      <c r="N70" s="54"/>
      <c r="O70" s="54"/>
      <c r="P70" s="63"/>
      <c r="Q70" s="54"/>
      <c r="R70" s="54"/>
      <c r="S70" s="54"/>
      <c r="T70" s="54"/>
      <c r="U70" s="54"/>
      <c r="V70" s="54"/>
    </row>
    <row r="71" customFormat="false" ht="38.25" hidden="false" customHeight="true" outlineLevel="0" collapsed="false">
      <c r="A71" s="58" t="s">
        <v>64</v>
      </c>
      <c r="B71" s="58"/>
      <c r="C71" s="58"/>
      <c r="D71" s="58"/>
      <c r="E71" s="58"/>
      <c r="F71" s="59" t="n">
        <v>17166.23</v>
      </c>
      <c r="G71" s="60" t="s">
        <v>65</v>
      </c>
      <c r="H71" s="61" t="n">
        <v>201800010008207</v>
      </c>
      <c r="I71" s="62" t="n">
        <v>45047</v>
      </c>
      <c r="J71" s="62" t="n">
        <v>45047</v>
      </c>
      <c r="K71" s="60" t="s">
        <v>58</v>
      </c>
      <c r="L71" s="54"/>
      <c r="M71" s="54"/>
      <c r="N71" s="54"/>
      <c r="O71" s="54"/>
      <c r="P71" s="63"/>
      <c r="Q71" s="54"/>
      <c r="R71" s="54"/>
      <c r="S71" s="54"/>
      <c r="T71" s="54"/>
      <c r="U71" s="54"/>
      <c r="V71" s="54"/>
    </row>
    <row r="72" customFormat="false" ht="38.25" hidden="false" customHeight="true" outlineLevel="0" collapsed="false">
      <c r="A72" s="58" t="s">
        <v>64</v>
      </c>
      <c r="B72" s="58"/>
      <c r="C72" s="58"/>
      <c r="D72" s="58"/>
      <c r="E72" s="58"/>
      <c r="F72" s="59" t="n">
        <v>16008.5</v>
      </c>
      <c r="G72" s="60" t="s">
        <v>65</v>
      </c>
      <c r="H72" s="61" t="n">
        <v>201800010008207</v>
      </c>
      <c r="I72" s="62" t="n">
        <v>45078</v>
      </c>
      <c r="J72" s="62" t="n">
        <v>45078</v>
      </c>
      <c r="K72" s="60" t="s">
        <v>59</v>
      </c>
      <c r="L72" s="54"/>
      <c r="M72" s="54"/>
      <c r="N72" s="54"/>
      <c r="O72" s="54"/>
      <c r="P72" s="63"/>
      <c r="Q72" s="54"/>
      <c r="R72" s="54"/>
      <c r="S72" s="54"/>
      <c r="T72" s="54"/>
      <c r="U72" s="54"/>
      <c r="V72" s="54"/>
    </row>
    <row r="73" customFormat="false" ht="38.25" hidden="false" customHeight="true" outlineLevel="0" collapsed="false">
      <c r="A73" s="58" t="s">
        <v>64</v>
      </c>
      <c r="B73" s="58"/>
      <c r="C73" s="58"/>
      <c r="D73" s="58"/>
      <c r="E73" s="58"/>
      <c r="F73" s="64" t="n">
        <v>13497.21</v>
      </c>
      <c r="G73" s="60" t="s">
        <v>65</v>
      </c>
      <c r="H73" s="61" t="n">
        <v>201800010008207</v>
      </c>
      <c r="I73" s="62" t="n">
        <v>45108</v>
      </c>
      <c r="J73" s="62" t="n">
        <v>45108</v>
      </c>
      <c r="K73" s="60" t="s">
        <v>60</v>
      </c>
      <c r="L73" s="54"/>
      <c r="M73" s="54"/>
      <c r="N73" s="54"/>
      <c r="O73" s="54"/>
      <c r="P73" s="63"/>
      <c r="Q73" s="54"/>
      <c r="R73" s="54"/>
      <c r="S73" s="54"/>
      <c r="T73" s="54"/>
      <c r="U73" s="54"/>
      <c r="V73" s="54"/>
    </row>
    <row r="74" customFormat="false" ht="38.25" hidden="false" customHeight="true" outlineLevel="0" collapsed="false">
      <c r="A74" s="58" t="s">
        <v>64</v>
      </c>
      <c r="B74" s="58"/>
      <c r="C74" s="58"/>
      <c r="D74" s="58"/>
      <c r="E74" s="58"/>
      <c r="F74" s="64" t="n">
        <v>14162.17</v>
      </c>
      <c r="G74" s="60" t="s">
        <v>65</v>
      </c>
      <c r="H74" s="61" t="n">
        <v>201800010008207</v>
      </c>
      <c r="I74" s="62" t="n">
        <v>45139</v>
      </c>
      <c r="J74" s="62" t="n">
        <v>45139</v>
      </c>
      <c r="K74" s="60" t="s">
        <v>61</v>
      </c>
      <c r="L74" s="54"/>
      <c r="M74" s="54"/>
      <c r="N74" s="54"/>
      <c r="O74" s="54"/>
      <c r="P74" s="63"/>
      <c r="Q74" s="54"/>
      <c r="R74" s="54"/>
      <c r="S74" s="54"/>
      <c r="T74" s="54"/>
      <c r="U74" s="54"/>
      <c r="V74" s="54"/>
    </row>
    <row r="75" customFormat="false" ht="15" hidden="false" customHeight="true" outlineLevel="0" collapsed="false">
      <c r="A75" s="58" t="s">
        <v>66</v>
      </c>
      <c r="B75" s="58"/>
      <c r="C75" s="58"/>
      <c r="D75" s="58"/>
      <c r="E75" s="58"/>
      <c r="F75" s="64" t="n">
        <v>35000</v>
      </c>
      <c r="G75" s="60" t="s">
        <v>65</v>
      </c>
      <c r="H75" s="61"/>
      <c r="I75" s="62" t="n">
        <v>45171</v>
      </c>
      <c r="J75" s="62" t="n">
        <v>45171</v>
      </c>
      <c r="K75" s="60"/>
      <c r="L75" s="54"/>
      <c r="M75" s="54"/>
      <c r="N75" s="54"/>
      <c r="O75" s="54"/>
      <c r="P75" s="63"/>
      <c r="Q75" s="54"/>
      <c r="R75" s="54"/>
      <c r="S75" s="54"/>
      <c r="T75" s="54"/>
      <c r="U75" s="54"/>
      <c r="V75" s="54"/>
    </row>
    <row r="76" customFormat="false" ht="15" hidden="false" customHeight="true" outlineLevel="0" collapsed="false">
      <c r="A76" s="58" t="s">
        <v>67</v>
      </c>
      <c r="B76" s="58"/>
      <c r="C76" s="58"/>
      <c r="D76" s="58"/>
      <c r="E76" s="58"/>
      <c r="F76" s="58"/>
      <c r="G76" s="58"/>
      <c r="H76" s="58"/>
      <c r="I76" s="62"/>
      <c r="J76" s="62"/>
      <c r="K76" s="60"/>
      <c r="L76" s="54"/>
      <c r="M76" s="54"/>
      <c r="N76" s="54"/>
      <c r="O76" s="54"/>
      <c r="P76" s="63"/>
      <c r="Q76" s="54"/>
      <c r="R76" s="54"/>
      <c r="S76" s="54"/>
      <c r="T76" s="54"/>
      <c r="U76" s="54"/>
      <c r="V76" s="54"/>
    </row>
    <row r="77" customFormat="false" ht="15" hidden="false" customHeight="true" outlineLevel="0" collapsed="false">
      <c r="A77" s="58" t="s">
        <v>68</v>
      </c>
      <c r="B77" s="58"/>
      <c r="C77" s="58"/>
      <c r="D77" s="58"/>
      <c r="E77" s="58"/>
      <c r="F77" s="58"/>
      <c r="G77" s="58"/>
      <c r="H77" s="58"/>
      <c r="I77" s="65"/>
      <c r="J77" s="65"/>
      <c r="K77" s="58"/>
      <c r="L77" s="54"/>
      <c r="M77" s="54"/>
      <c r="N77" s="54"/>
      <c r="O77" s="54"/>
      <c r="P77" s="63"/>
      <c r="Q77" s="54"/>
      <c r="R77" s="54"/>
      <c r="S77" s="54"/>
      <c r="T77" s="54"/>
      <c r="U77" s="54"/>
      <c r="V77" s="54"/>
    </row>
    <row r="78" customFormat="false" ht="15" hidden="false" customHeight="true" outlineLevel="0" collapsed="false">
      <c r="A78" s="58" t="s">
        <v>69</v>
      </c>
      <c r="B78" s="58"/>
      <c r="C78" s="58"/>
      <c r="D78" s="58"/>
      <c r="E78" s="58"/>
      <c r="F78" s="58"/>
      <c r="G78" s="58"/>
      <c r="H78" s="58"/>
      <c r="I78" s="65"/>
      <c r="J78" s="65"/>
      <c r="K78" s="58"/>
      <c r="L78" s="54"/>
      <c r="M78" s="54"/>
      <c r="N78" s="54"/>
      <c r="O78" s="54"/>
      <c r="P78" s="63"/>
      <c r="Q78" s="54"/>
      <c r="R78" s="54"/>
      <c r="S78" s="54"/>
      <c r="T78" s="54"/>
      <c r="U78" s="54"/>
      <c r="V78" s="54"/>
    </row>
    <row r="79" customFormat="false" ht="38.25" hidden="false" customHeight="true" outlineLevel="0" collapsed="false">
      <c r="A79" s="58" t="s">
        <v>70</v>
      </c>
      <c r="B79" s="58"/>
      <c r="C79" s="58"/>
      <c r="D79" s="58"/>
      <c r="E79" s="58"/>
      <c r="F79" s="59" t="n">
        <v>2110.47</v>
      </c>
      <c r="G79" s="60" t="s">
        <v>57</v>
      </c>
      <c r="H79" s="61" t="n">
        <v>201800010008207</v>
      </c>
      <c r="I79" s="62" t="n">
        <v>44958</v>
      </c>
      <c r="J79" s="62" t="n">
        <v>44958</v>
      </c>
      <c r="K79" s="60" t="s">
        <v>58</v>
      </c>
      <c r="L79" s="54"/>
      <c r="M79" s="54"/>
      <c r="N79" s="54"/>
      <c r="O79" s="54"/>
      <c r="P79" s="63"/>
      <c r="Q79" s="54"/>
      <c r="R79" s="54"/>
      <c r="S79" s="54"/>
      <c r="T79" s="54"/>
      <c r="U79" s="54"/>
      <c r="V79" s="54"/>
    </row>
    <row r="80" customFormat="false" ht="24" hidden="false" customHeight="true" outlineLevel="0" collapsed="false">
      <c r="A80" s="58" t="s">
        <v>70</v>
      </c>
      <c r="B80" s="58"/>
      <c r="C80" s="58"/>
      <c r="D80" s="58"/>
      <c r="E80" s="58"/>
      <c r="F80" s="66" t="n">
        <v>6575.52999999991</v>
      </c>
      <c r="G80" s="60" t="s">
        <v>57</v>
      </c>
      <c r="H80" s="61" t="n">
        <v>201800010008207</v>
      </c>
      <c r="I80" s="62" t="n">
        <v>45139</v>
      </c>
      <c r="J80" s="62" t="n">
        <v>45139</v>
      </c>
      <c r="K80" s="60" t="s">
        <v>58</v>
      </c>
      <c r="L80" s="54"/>
      <c r="M80" s="54"/>
      <c r="N80" s="54"/>
      <c r="O80" s="54"/>
      <c r="P80" s="63"/>
      <c r="Q80" s="54"/>
      <c r="R80" s="54"/>
      <c r="S80" s="54"/>
      <c r="T80" s="54"/>
      <c r="U80" s="54"/>
      <c r="V80" s="54"/>
    </row>
    <row r="81" customFormat="false" ht="15" hidden="false" customHeight="true" outlineLevel="0" collapsed="false">
      <c r="A81" s="67" t="s">
        <v>71</v>
      </c>
      <c r="B81" s="67"/>
      <c r="C81" s="67"/>
      <c r="D81" s="67"/>
      <c r="E81" s="67"/>
      <c r="F81" s="68" t="n">
        <f aca="false">SUM(F53:F80)</f>
        <v>8713226.54</v>
      </c>
      <c r="G81" s="69"/>
      <c r="H81" s="69"/>
      <c r="I81" s="69"/>
      <c r="J81" s="69"/>
      <c r="K81" s="69"/>
      <c r="L81" s="54"/>
      <c r="M81" s="54"/>
      <c r="N81" s="54"/>
      <c r="O81" s="54"/>
      <c r="P81" s="63"/>
      <c r="Q81" s="54"/>
      <c r="R81" s="54"/>
      <c r="S81" s="54"/>
      <c r="T81" s="54"/>
      <c r="U81" s="54"/>
      <c r="V81" s="54"/>
    </row>
    <row r="82" customFormat="false" ht="15" hidden="false" customHeight="true" outlineLevel="0" collapsed="false">
      <c r="A82" s="63" t="s">
        <v>72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54"/>
      <c r="R82" s="54"/>
      <c r="S82" s="54"/>
      <c r="T82" s="54"/>
      <c r="U82" s="54"/>
      <c r="V82" s="54"/>
    </row>
    <row r="83" customFormat="false" ht="15.75" hidden="false" customHeight="false" outlineLevel="0" collapsed="false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</row>
    <row r="84" customFormat="false" ht="15" hidden="false" customHeight="true" outlineLevel="0" collapsed="false">
      <c r="A84" s="70" t="s">
        <v>73</v>
      </c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</row>
    <row r="85" customFormat="false" ht="15.75" hidden="false" customHeight="false" outlineLevel="0" collapsed="false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63"/>
      <c r="M85" s="63"/>
      <c r="N85" s="63"/>
      <c r="O85" s="63"/>
      <c r="P85" s="54"/>
      <c r="Q85" s="54"/>
      <c r="R85" s="54"/>
      <c r="S85" s="54"/>
      <c r="T85" s="54"/>
      <c r="U85" s="54"/>
      <c r="V85" s="54"/>
    </row>
    <row r="86" customFormat="false" ht="15" hidden="false" customHeight="false" outlineLevel="0" collapsed="false">
      <c r="A86" s="54"/>
      <c r="B86" s="54"/>
      <c r="C86" s="55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</row>
    <row r="87" customFormat="false" ht="15" hidden="false" customHeight="true" outlineLevel="0" collapsed="false">
      <c r="A87" s="63" t="s">
        <v>74</v>
      </c>
      <c r="B87" s="63"/>
      <c r="C87" s="63"/>
      <c r="D87" s="63"/>
      <c r="E87" s="63"/>
      <c r="F87" s="63"/>
      <c r="G87" s="63"/>
      <c r="H87" s="63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</row>
    <row r="88" customFormat="false" ht="15" hidden="false" customHeight="false" outlineLevel="0" collapsed="false">
      <c r="A88" s="54"/>
      <c r="B88" s="54"/>
      <c r="C88" s="55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</row>
    <row r="89" customFormat="false" ht="15" hidden="false" customHeight="false" outlineLevel="0" collapsed="false">
      <c r="A89" s="54"/>
      <c r="B89" s="54"/>
      <c r="C89" s="55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</row>
    <row r="90" customFormat="false" ht="15" hidden="false" customHeight="false" outlineLevel="0" collapsed="false">
      <c r="A90" s="54"/>
      <c r="B90" s="54"/>
      <c r="C90" s="55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</row>
    <row r="91" customFormat="false" ht="15" hidden="false" customHeight="true" outlineLevel="0" collapsed="false">
      <c r="A91" s="54"/>
      <c r="B91" s="54"/>
      <c r="C91" s="55"/>
      <c r="D91" s="71" t="s">
        <v>75</v>
      </c>
      <c r="E91" s="71"/>
      <c r="F91" s="71"/>
      <c r="I91" s="71" t="s">
        <v>76</v>
      </c>
      <c r="J91" s="71"/>
      <c r="K91" s="71"/>
      <c r="L91" s="71"/>
      <c r="M91" s="54"/>
      <c r="N91" s="54"/>
      <c r="O91" s="54"/>
      <c r="P91" s="54"/>
      <c r="Q91" s="54"/>
      <c r="R91" s="54"/>
      <c r="S91" s="54"/>
      <c r="T91" s="54"/>
      <c r="U91" s="54"/>
      <c r="V91" s="54"/>
    </row>
    <row r="92" customFormat="false" ht="33" hidden="false" customHeight="true" outlineLevel="0" collapsed="false">
      <c r="A92" s="54"/>
      <c r="B92" s="54"/>
      <c r="C92" s="55"/>
      <c r="D92" s="71" t="s">
        <v>77</v>
      </c>
      <c r="E92" s="71"/>
      <c r="F92" s="71"/>
      <c r="I92" s="71" t="s">
        <v>78</v>
      </c>
      <c r="J92" s="71"/>
      <c r="K92" s="71"/>
      <c r="L92" s="71"/>
      <c r="M92" s="54"/>
      <c r="N92" s="54"/>
      <c r="O92" s="54"/>
      <c r="P92" s="54"/>
      <c r="Q92" s="54"/>
      <c r="R92" s="54"/>
      <c r="S92" s="54"/>
      <c r="T92" s="54"/>
      <c r="U92" s="54"/>
      <c r="V92" s="54"/>
    </row>
    <row r="93" customFormat="false" ht="15" hidden="false" customHeight="false" outlineLevel="0" collapsed="false">
      <c r="A93" s="54"/>
      <c r="B93" s="54"/>
      <c r="C93" s="55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</row>
    <row r="94" customFormat="false" ht="15" hidden="false" customHeight="false" outlineLevel="0" collapsed="false">
      <c r="A94" s="54"/>
      <c r="B94" s="54"/>
      <c r="C94" s="55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</row>
    <row r="95" customFormat="false" ht="15" hidden="false" customHeight="false" outlineLevel="0" collapsed="false">
      <c r="A95" s="54"/>
      <c r="B95" s="54"/>
      <c r="C95" s="55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</row>
    <row r="96" customFormat="false" ht="15" hidden="false" customHeight="false" outlineLevel="0" collapsed="false">
      <c r="A96" s="54"/>
      <c r="B96" s="54"/>
      <c r="C96" s="55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</row>
    <row r="97" customFormat="false" ht="15" hidden="false" customHeight="false" outlineLevel="0" collapsed="false">
      <c r="A97" s="54"/>
      <c r="B97" s="54"/>
      <c r="C97" s="55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</row>
    <row r="98" customFormat="false" ht="15" hidden="false" customHeight="false" outlineLevel="0" collapsed="false">
      <c r="A98" s="54"/>
      <c r="B98" s="54"/>
      <c r="C98" s="55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</row>
    <row r="99" customFormat="false" ht="15" hidden="false" customHeight="false" outlineLevel="0" collapsed="false">
      <c r="A99" s="54"/>
      <c r="B99" s="54"/>
      <c r="C99" s="55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</row>
    <row r="100" customFormat="false" ht="15" hidden="false" customHeight="false" outlineLevel="0" collapsed="false">
      <c r="A100" s="54"/>
      <c r="B100" s="54"/>
      <c r="C100" s="55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</row>
    <row r="101" customFormat="false" ht="15" hidden="false" customHeight="false" outlineLevel="0" collapsed="false">
      <c r="A101" s="54"/>
      <c r="B101" s="54"/>
      <c r="C101" s="55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</row>
    <row r="102" customFormat="false" ht="15" hidden="false" customHeight="false" outlineLevel="0" collapsed="false">
      <c r="A102" s="54"/>
      <c r="B102" s="54"/>
      <c r="C102" s="55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</row>
    <row r="103" customFormat="false" ht="15" hidden="false" customHeight="false" outlineLevel="0" collapsed="false">
      <c r="A103" s="54"/>
      <c r="B103" s="54"/>
      <c r="C103" s="55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</row>
    <row r="104" customFormat="false" ht="15" hidden="false" customHeight="false" outlineLevel="0" collapsed="false">
      <c r="A104" s="54"/>
      <c r="B104" s="54"/>
      <c r="C104" s="55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</row>
    <row r="105" customFormat="false" ht="15" hidden="false" customHeight="false" outlineLevel="0" collapsed="false">
      <c r="A105" s="54"/>
      <c r="B105" s="54"/>
      <c r="C105" s="55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</row>
    <row r="106" customFormat="false" ht="15" hidden="false" customHeight="false" outlineLevel="0" collapsed="false">
      <c r="A106" s="54"/>
      <c r="B106" s="54"/>
      <c r="C106" s="55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</row>
    <row r="107" customFormat="false" ht="15" hidden="false" customHeight="false" outlineLevel="0" collapsed="false">
      <c r="A107" s="54"/>
      <c r="B107" s="54"/>
      <c r="C107" s="55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</row>
    <row r="108" customFormat="false" ht="15" hidden="false" customHeight="false" outlineLevel="0" collapsed="false">
      <c r="A108" s="54"/>
      <c r="B108" s="54"/>
      <c r="C108" s="55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</row>
    <row r="109" customFormat="false" ht="15" hidden="false" customHeight="false" outlineLevel="0" collapsed="false">
      <c r="A109" s="54"/>
      <c r="B109" s="54"/>
      <c r="C109" s="55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</row>
    <row r="110" customFormat="false" ht="15" hidden="false" customHeight="false" outlineLevel="0" collapsed="false">
      <c r="A110" s="54"/>
      <c r="B110" s="54"/>
      <c r="C110" s="55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</row>
    <row r="111" customFormat="false" ht="15" hidden="false" customHeight="false" outlineLevel="0" collapsed="false">
      <c r="A111" s="54"/>
      <c r="B111" s="54"/>
      <c r="C111" s="55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</row>
    <row r="112" customFormat="false" ht="15" hidden="false" customHeight="false" outlineLevel="0" collapsed="false">
      <c r="A112" s="54"/>
      <c r="B112" s="54"/>
      <c r="C112" s="55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</row>
    <row r="113" customFormat="false" ht="15" hidden="false" customHeight="false" outlineLevel="0" collapsed="false">
      <c r="A113" s="54"/>
      <c r="B113" s="54"/>
      <c r="C113" s="55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</row>
    <row r="114" customFormat="false" ht="15" hidden="false" customHeight="false" outlineLevel="0" collapsed="false">
      <c r="A114" s="72"/>
      <c r="B114" s="72"/>
      <c r="C114" s="73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</row>
    <row r="115" customFormat="false" ht="15" hidden="false" customHeight="false" outlineLevel="0" collapsed="false">
      <c r="A115" s="72"/>
      <c r="B115" s="72"/>
      <c r="C115" s="73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</row>
    <row r="116" customFormat="false" ht="15" hidden="false" customHeight="false" outlineLevel="0" collapsed="false">
      <c r="A116" s="72"/>
      <c r="B116" s="72"/>
      <c r="C116" s="73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</row>
    <row r="117" customFormat="false" ht="15" hidden="false" customHeight="false" outlineLevel="0" collapsed="false">
      <c r="A117" s="72"/>
      <c r="B117" s="72"/>
      <c r="C117" s="73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</row>
    <row r="118" customFormat="false" ht="15" hidden="false" customHeight="false" outlineLevel="0" collapsed="false">
      <c r="A118" s="72"/>
      <c r="B118" s="72"/>
      <c r="C118" s="73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</row>
    <row r="119" customFormat="false" ht="15" hidden="false" customHeight="false" outlineLevel="0" collapsed="false">
      <c r="A119" s="72"/>
      <c r="B119" s="72"/>
      <c r="C119" s="73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  <c r="U119" s="72"/>
      <c r="V119" s="72"/>
    </row>
    <row r="120" customFormat="false" ht="15" hidden="false" customHeight="false" outlineLevel="0" collapsed="false">
      <c r="A120" s="72"/>
      <c r="B120" s="72"/>
      <c r="C120" s="73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</row>
    <row r="121" customFormat="false" ht="15" hidden="false" customHeight="false" outlineLevel="0" collapsed="false">
      <c r="A121" s="72"/>
      <c r="B121" s="72"/>
      <c r="C121" s="73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  <c r="U121" s="72"/>
      <c r="V121" s="72"/>
    </row>
    <row r="122" customFormat="false" ht="15" hidden="false" customHeight="false" outlineLevel="0" collapsed="false">
      <c r="A122" s="72"/>
      <c r="B122" s="72"/>
      <c r="C122" s="73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</row>
    <row r="123" customFormat="false" ht="15" hidden="false" customHeight="false" outlineLevel="0" collapsed="false">
      <c r="A123" s="72"/>
      <c r="B123" s="72"/>
      <c r="C123" s="73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</row>
    <row r="124" customFormat="false" ht="15" hidden="false" customHeight="false" outlineLevel="0" collapsed="false">
      <c r="A124" s="72"/>
      <c r="B124" s="72"/>
      <c r="C124" s="73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</row>
    <row r="125" customFormat="false" ht="15" hidden="false" customHeight="false" outlineLevel="0" collapsed="false">
      <c r="A125" s="72"/>
      <c r="B125" s="72"/>
      <c r="C125" s="73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  <c r="U125" s="72"/>
      <c r="V125" s="72"/>
    </row>
    <row r="126" customFormat="false" ht="15" hidden="false" customHeight="false" outlineLevel="0" collapsed="false">
      <c r="A126" s="72"/>
      <c r="B126" s="72"/>
      <c r="C126" s="73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</row>
    <row r="127" customFormat="false" ht="15" hidden="false" customHeight="false" outlineLevel="0" collapsed="false">
      <c r="A127" s="72"/>
      <c r="B127" s="72"/>
      <c r="C127" s="73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</row>
    <row r="128" customFormat="false" ht="15" hidden="false" customHeight="false" outlineLevel="0" collapsed="false">
      <c r="A128" s="72"/>
      <c r="B128" s="72"/>
      <c r="C128" s="73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</row>
    <row r="129" customFormat="false" ht="15" hidden="false" customHeight="false" outlineLevel="0" collapsed="false">
      <c r="A129" s="72"/>
      <c r="B129" s="72"/>
      <c r="C129" s="73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</row>
  </sheetData>
  <mergeCells count="72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42:E42"/>
    <mergeCell ref="A43:E44"/>
    <mergeCell ref="A45:E45"/>
    <mergeCell ref="A46:E46"/>
    <mergeCell ref="A47:E47"/>
    <mergeCell ref="A48:E48"/>
    <mergeCell ref="A49:E49"/>
    <mergeCell ref="A51:K51"/>
    <mergeCell ref="A52:E52"/>
    <mergeCell ref="A53:E53"/>
    <mergeCell ref="A54:E54"/>
    <mergeCell ref="A55:E55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2:H82"/>
    <mergeCell ref="A83:O83"/>
    <mergeCell ref="A84:K85"/>
    <mergeCell ref="A87:H87"/>
    <mergeCell ref="D91:F91"/>
    <mergeCell ref="I91:L91"/>
    <mergeCell ref="D92:F92"/>
    <mergeCell ref="I92:L9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2023-10-19T11:40:12Z</dcterms:created>
  <dc:creator/>
  <dc:description/>
  <dc:language>pt-BR</dc:language>
  <cp:lastModifiedBy/>
  <dcterms:modified xsi:type="dcterms:W3CDTF">2023-10-19T11:40:37Z</dcterms:modified>
  <cp:revision>1</cp:revision>
  <dc:subject/>
  <dc:title/>
</cp:coreProperties>
</file>