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U:\2024\OS 2024\PORTAL TRANSPARÊNCIA\2024\PLANILHAS 2024 POR UNIDADE\JUNHO-2024\"/>
    </mc:Choice>
  </mc:AlternateContent>
  <xr:revisionPtr revIDLastSave="0" documentId="8_{AA6D53F8-C7B1-4E73-8C16-F961D3B77F62}" xr6:coauthVersionLast="47" xr6:coauthVersionMax="47" xr10:uidLastSave="{00000000-0000-0000-0000-000000000000}"/>
  <bookViews>
    <workbookView xWindow="-120" yWindow="-120" windowWidth="29040" windowHeight="15720" xr2:uid="{19BDC67A-5D89-4902-93BB-FD9C92D7B4EB}"/>
  </bookViews>
  <sheets>
    <sheet name="HEMNSL" sheetId="1" r:id="rId1"/>
  </sheets>
  <definedNames>
    <definedName name="_xlnm.Print_Area" localSheetId="0">HEMNSL!$A$1:$V$86</definedName>
    <definedName name="_xlnm.Print_Titles" localSheetId="0">HEMNSL!$51:$52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4" i="1" l="1"/>
  <c r="U40" i="1"/>
  <c r="T40" i="1"/>
  <c r="S40" i="1"/>
  <c r="R40" i="1"/>
  <c r="Q40" i="1"/>
  <c r="P40" i="1"/>
  <c r="O40" i="1"/>
  <c r="N40" i="1"/>
  <c r="M40" i="1"/>
  <c r="L40" i="1"/>
  <c r="J40" i="1"/>
  <c r="I40" i="1"/>
  <c r="H40" i="1"/>
  <c r="G40" i="1"/>
  <c r="F40" i="1"/>
  <c r="E40" i="1"/>
  <c r="D40" i="1"/>
  <c r="C40" i="1"/>
  <c r="B40" i="1"/>
  <c r="V39" i="1"/>
  <c r="V38" i="1"/>
  <c r="V37" i="1"/>
  <c r="V36" i="1"/>
  <c r="V35" i="1"/>
  <c r="V34" i="1"/>
  <c r="V33" i="1"/>
  <c r="V32" i="1"/>
  <c r="V31" i="1"/>
  <c r="V30" i="1"/>
  <c r="V29" i="1"/>
  <c r="V28" i="1"/>
  <c r="V27" i="1"/>
  <c r="V26" i="1"/>
  <c r="V25" i="1"/>
  <c r="V24" i="1"/>
  <c r="V23" i="1"/>
  <c r="V40" i="1" s="1"/>
  <c r="V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 desconhecido</author>
  </authors>
  <commentList>
    <comment ref="T28" authorId="0" shapeId="0" xr:uid="{D953359F-6469-4B98-ADE5-30A1DCD9F147}">
      <text>
        <r>
          <rPr>
            <sz val="10"/>
            <rFont val="Arial"/>
            <family val="2"/>
          </rPr>
          <t xml:space="preserve">R$ 76.941,07 - Natureza de despesa 3.3.50.92.83 Piso nacional de enfermagem, dez/23, processo 201100010015037
</t>
        </r>
      </text>
    </comment>
  </commentList>
</comments>
</file>

<file path=xl/sharedStrings.xml><?xml version="1.0" encoding="utf-8"?>
<sst xmlns="http://schemas.openxmlformats.org/spreadsheetml/2006/main" count="145" uniqueCount="73">
  <si>
    <t>Relatório Resumido da Execução Orçamentária e Financeira por Contrato de Gestão</t>
  </si>
  <si>
    <t>Mês/Ano: Janeiro a Junho/2024</t>
  </si>
  <si>
    <t>Órgão Contratante: SECRETARIA DE ESTADO DA SAÚDE – SES/GO.</t>
  </si>
  <si>
    <t>CNPJ:02.529.964/0001-57</t>
  </si>
  <si>
    <t>Organização Social Contratada : INSTITUTO DE GESTÃO E HUMANIZAÇÃO – IGH</t>
  </si>
  <si>
    <t>CNPJ: 11.858.570/0005-67</t>
  </si>
  <si>
    <t>Unidade Gerida: Hospital Estadual e Maternidade Nossa Senhora de Lourdes - HEMNSL</t>
  </si>
  <si>
    <t>Termo de Transferência de Gestão  nº 001/2013-SES/GO</t>
  </si>
  <si>
    <t xml:space="preserve">Vigência do Contrato de Gestão - Início 01/12/2013 Término 28/06/2014 /  11º Termo Aditivo: Início 23/12/2022   Término 22/12/2023 / 12º Termo Aditivo: Início 23/12/2023   Término 22/12/2024 /1º Apostilamento 01/05 a 31/08/23 /  2º Apostilamento 01/05 a 30/09/23 /  3º Apostilamento 01/10 a 31/10/23 / 4º Apostilamento 01/11 a 30/11/23 </t>
  </si>
  <si>
    <t>Previsão de Repasse Mensal do Contrato de Gestão/ADITIVO - Custeio : R$ 2.134.711,08 Processo nº: 201100010015037</t>
  </si>
  <si>
    <t xml:space="preserve">Previsão de Repasse Mensal do Contrato de Gestão/ADITIVO - Investimentos : R$ Processo nº:
</t>
  </si>
  <si>
    <t>Em reais</t>
  </si>
  <si>
    <t>Mês</t>
  </si>
  <si>
    <t>Comparativo do Estimado com a Execução Orçamentária e Financeira</t>
  </si>
  <si>
    <t>Valor Mensal Estimado no Contrato de Gestão</t>
  </si>
  <si>
    <t>1. Valor Mensal Estimado no Contrato de Gestão - Custeio</t>
  </si>
  <si>
    <t>2. Empenhado no mês</t>
  </si>
  <si>
    <t>3. Liquidado no mês</t>
  </si>
  <si>
    <t>4. Glosas Aplicadas</t>
  </si>
  <si>
    <t>5. Montante pago no mês (informar o mês a que se refere, quando ocorrer repasses para mais de uma competência, inserir linha para cada mês)</t>
  </si>
  <si>
    <t>6. Guia de Recolhimento (Devolução - informar na Nota Explicativa - Ex.: processo e mês a que se refere)</t>
  </si>
  <si>
    <t>7. Guias de Receita (Devolução de Recursos de Exercícios Anteriores)</t>
  </si>
  <si>
    <t>8. Pagamentos (repasses – Restos a Pagar) (Informar na Nota Explicativa)</t>
  </si>
  <si>
    <t>9. Pagamentos de Despesas de Exercícios Anteriores - DEA (informar a natureza, processo e outros esclarecimentos sobre o repasse efetuado para a contratada, objetivamente, na Nota Explicativa)</t>
  </si>
  <si>
    <t>10. Total de Pagamentos no mês 10=5-(6+7) + 8 + 9</t>
  </si>
  <si>
    <t>Custeio</t>
  </si>
  <si>
    <t>Investimentos</t>
  </si>
  <si>
    <t>Repasses Adicionais (Ver Legenda)</t>
  </si>
  <si>
    <t>Referência/Parcela</t>
  </si>
  <si>
    <t>Investimento</t>
  </si>
  <si>
    <t>jan.-24</t>
  </si>
  <si>
    <t>fev.-24</t>
  </si>
  <si>
    <t>mar.-24</t>
  </si>
  <si>
    <t>abr.-24</t>
  </si>
  <si>
    <t>mai.-24</t>
  </si>
  <si>
    <t>jun.-24</t>
  </si>
  <si>
    <t>jul.-24</t>
  </si>
  <si>
    <t>ago.-24</t>
  </si>
  <si>
    <t>set.-24</t>
  </si>
  <si>
    <t>out.-24</t>
  </si>
  <si>
    <t>nov.-24</t>
  </si>
  <si>
    <t>dez.-24</t>
  </si>
  <si>
    <t xml:space="preserve">Legenda: Repasses Adicionais - Valores adicionais ao pactuado no Contrato de Gestão - Despesas prevista  Contratualmente - Executadas conforme solicitadas pela Organização Social no decorrer da vigência :  </t>
  </si>
  <si>
    <t>Descrição</t>
  </si>
  <si>
    <t xml:space="preserve">Ressarcimentos (Rescisões Trabalhista, Serviço Hospitalar e Ambulatorial, Leitos Extras, Material Órtese e Prótese ( OPME e Outros ). </t>
  </si>
  <si>
    <t>Mandados Judiciais .</t>
  </si>
  <si>
    <t xml:space="preserve">Repasse Via Regularização de Despesas. </t>
  </si>
  <si>
    <t>Encontro de Contas Final do Contrato.</t>
  </si>
  <si>
    <t>Outros.</t>
  </si>
  <si>
    <t>Detalhamento - Glosas</t>
  </si>
  <si>
    <t>Valor R$</t>
  </si>
  <si>
    <t>Natureza da Despesa</t>
  </si>
  <si>
    <t>Processo</t>
  </si>
  <si>
    <t>Competência da Despesa (mês/ano)</t>
  </si>
  <si>
    <t>Período de aplicação da Glosa (mês/ano)</t>
  </si>
  <si>
    <t>Área Responsável</t>
  </si>
  <si>
    <t>Glosa - Servidores cedidos.</t>
  </si>
  <si>
    <t>3.1.90.11.10</t>
  </si>
  <si>
    <t>SES/COFP, SES/GMAE-14421 E SES/SUPECC-03082.</t>
  </si>
  <si>
    <t>*Glosa - Servidores cedidos.</t>
  </si>
  <si>
    <t>Glosa -Residentes (Programa de Residência Médica).</t>
  </si>
  <si>
    <t>Glosa- Concessionárias (faturas da energia).</t>
  </si>
  <si>
    <t>3.3.90.39.04</t>
  </si>
  <si>
    <t>SES/GAAL-11410, SES/GMAE-14421 E SES/SUPECC-03082.</t>
  </si>
  <si>
    <t>*Glosa- Concessionárias (faturas da energia).</t>
  </si>
  <si>
    <t>Glosa - Não cumprimento de Metas Contratuais.</t>
  </si>
  <si>
    <t>Glosa Segurança Armada.</t>
  </si>
  <si>
    <t>Outras Glosas - Diferença do ajuste de folha - valor da folha menor que o previsto no Contrato.</t>
  </si>
  <si>
    <t>*Outras Glosas - Diferença do ajuste de folha - valor da folha menor que o previsto no Contrato.</t>
  </si>
  <si>
    <t>Total Geral</t>
  </si>
  <si>
    <t xml:space="preserve">* Glosa aplicada com valor estimado - ajuste será realizado posteriormente, quando informado pela SES/GMAE - CG-14421. </t>
  </si>
  <si>
    <t>Nota Explicativa: 8. Pagamentos (repasses – Restos a Pagar) - Repasse referente ao Custeio - 12º Termo Aditivo - Referências: novembro/23 Ordem de Pagamento 2023.2850.098.00112.003........R$ 11.124,52,  2023.2850.098.00056.022........R$ 106.208,10 e dezembro/23 Ordem de Pagamento 2023.2850.098.00056.021........R$ 220.088,18, 2023.2850.098.00056.023..............R$ 42.569,12 e 9. Pagamentos de Despesas de Exercícios Anteriores - DEA - (Natureza Despesa 3.3.50.92.83) 12º Termo Aditivo:custeio - Referência dezembro/23 Ordem de Pagamento 2024.2850.061.00050.001..................R$ 569.256,28, R$ 76.941,07 - Natureza de despesa 3.3.50.92,83 Piso nacional de enfermagem, dez/23, processo 201100010015037</t>
  </si>
  <si>
    <t>Fonte: Contratos de Gestão e Aditivos contidos no processo e Portal Transparência: saude.go.gov.br  e Sistema SIOFINET - Portal.go.gov.br.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</si>
</sst>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[$-416]mmm\-yy;@"/>
  </numFmts>
  <fonts count="10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b/>
      <sz val="20"/>
      <color rgb="FFFFFFFF"/>
      <name val="Arial"/>
      <family val="2"/>
      <charset val="1"/>
    </font>
    <font>
      <sz val="10"/>
      <color rgb="FF000000"/>
      <name val="Calibri"/>
      <family val="2"/>
      <charset val="1"/>
    </font>
    <font>
      <b/>
      <sz val="10"/>
      <color rgb="FFFFFFFF"/>
      <name val="Calibri"/>
      <family val="2"/>
      <charset val="1"/>
    </font>
    <font>
      <b/>
      <sz val="10"/>
      <color rgb="FF000000"/>
      <name val="Calibri"/>
      <family val="2"/>
      <charset val="1"/>
    </font>
    <font>
      <sz val="11"/>
      <color theme="1"/>
      <name val="Calibri"/>
      <family val="2"/>
      <charset val="1"/>
    </font>
    <font>
      <sz val="10"/>
      <color theme="1"/>
      <name val="Calibri"/>
      <family val="2"/>
      <charset val="1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127622"/>
        <bgColor rgb="FF008080"/>
      </patternFill>
    </fill>
    <fill>
      <patternFill patternType="solid">
        <fgColor rgb="FFAFD095"/>
        <bgColor rgb="FFCCCCCC"/>
      </patternFill>
    </fill>
    <fill>
      <patternFill patternType="solid">
        <fgColor theme="0"/>
        <bgColor rgb="FFDAE3F3"/>
      </patternFill>
    </fill>
    <fill>
      <patternFill patternType="solid">
        <fgColor rgb="FFD9E2F3"/>
        <bgColor rgb="FFDAE3F3"/>
      </patternFill>
    </fill>
    <fill>
      <patternFill patternType="solid">
        <fgColor rgb="FFD8D8D8"/>
        <bgColor rgb="FFD9D9D9"/>
      </patternFill>
    </fill>
  </fills>
  <borders count="18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rgb="FFCCCCCC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rgb="FFCCCCCC"/>
      </left>
      <right style="medium">
        <color rgb="FFCCCCCC"/>
      </right>
      <top style="medium">
        <color auto="1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  <border>
      <left style="medium">
        <color auto="1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rgb="FFCCCCCC"/>
      </top>
      <bottom/>
      <diagonal/>
    </border>
    <border>
      <left style="medium">
        <color rgb="FFCCCCCC"/>
      </left>
      <right style="medium">
        <color auto="1"/>
      </right>
      <top style="medium">
        <color rgb="FFCCCCCC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medium">
        <color rgb="FFCCCCCC"/>
      </left>
      <right style="medium">
        <color auto="1"/>
      </right>
      <top/>
      <bottom style="medium">
        <color auto="1"/>
      </bottom>
      <diagonal/>
    </border>
    <border>
      <left style="medium">
        <color rgb="FFCCCCCC"/>
      </left>
      <right style="medium">
        <color auto="1"/>
      </right>
      <top style="medium">
        <color rgb="FFCCCCCC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164" fontId="1" fillId="0" borderId="0" applyBorder="0" applyProtection="0"/>
    <xf numFmtId="0" fontId="6" fillId="0" borderId="0"/>
    <xf numFmtId="164" fontId="1" fillId="0" borderId="0" applyBorder="0" applyProtection="0"/>
  </cellStyleXfs>
  <cellXfs count="6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0" borderId="0" xfId="0" applyFont="1"/>
    <xf numFmtId="0" fontId="3" fillId="0" borderId="0" xfId="0" applyFont="1" applyAlignment="1">
      <alignment horizontal="center"/>
    </xf>
    <xf numFmtId="164" fontId="3" fillId="0" borderId="0" xfId="1" applyFont="1" applyBorder="1" applyProtection="1"/>
    <xf numFmtId="0" fontId="4" fillId="2" borderId="2" xfId="0" applyFont="1" applyFill="1" applyBorder="1" applyAlignment="1">
      <alignment vertical="center"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horizontal="righ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vertical="center" wrapText="1"/>
    </xf>
    <xf numFmtId="4" fontId="3" fillId="0" borderId="14" xfId="0" applyNumberFormat="1" applyFont="1" applyBorder="1" applyAlignment="1">
      <alignment horizontal="center" vertical="center" wrapText="1"/>
    </xf>
    <xf numFmtId="164" fontId="3" fillId="0" borderId="15" xfId="1" applyFont="1" applyBorder="1" applyAlignment="1" applyProtection="1">
      <alignment horizontal="center" vertical="center" wrapText="1"/>
    </xf>
    <xf numFmtId="164" fontId="3" fillId="0" borderId="15" xfId="0" applyNumberFormat="1" applyFont="1" applyBorder="1" applyAlignment="1">
      <alignment wrapText="1"/>
    </xf>
    <xf numFmtId="0" fontId="3" fillId="0" borderId="15" xfId="0" applyFont="1" applyBorder="1" applyAlignment="1">
      <alignment wrapText="1"/>
    </xf>
    <xf numFmtId="164" fontId="3" fillId="0" borderId="16" xfId="0" applyNumberFormat="1" applyFont="1" applyBorder="1" applyAlignment="1">
      <alignment wrapText="1"/>
    </xf>
    <xf numFmtId="164" fontId="3" fillId="0" borderId="15" xfId="0" applyNumberFormat="1" applyFont="1" applyBorder="1" applyAlignment="1">
      <alignment vertical="center" wrapText="1"/>
    </xf>
    <xf numFmtId="4" fontId="3" fillId="0" borderId="16" xfId="0" applyNumberFormat="1" applyFont="1" applyBorder="1" applyAlignment="1">
      <alignment horizontal="center" vertical="center" wrapText="1"/>
    </xf>
    <xf numFmtId="0" fontId="3" fillId="0" borderId="16" xfId="0" applyFont="1" applyBorder="1" applyAlignment="1">
      <alignment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horizontal="center" vertical="center" wrapText="1"/>
    </xf>
    <xf numFmtId="4" fontId="3" fillId="0" borderId="16" xfId="0" applyNumberFormat="1" applyFont="1" applyBorder="1" applyAlignment="1">
      <alignment wrapText="1"/>
    </xf>
    <xf numFmtId="165" fontId="3" fillId="0" borderId="16" xfId="0" applyNumberFormat="1" applyFont="1" applyBorder="1" applyAlignment="1">
      <alignment horizontal="center" wrapText="1"/>
    </xf>
    <xf numFmtId="0" fontId="3" fillId="0" borderId="16" xfId="0" applyFont="1" applyBorder="1" applyAlignment="1">
      <alignment horizontal="center" vertical="center" wrapText="1"/>
    </xf>
    <xf numFmtId="164" fontId="3" fillId="0" borderId="16" xfId="1" applyFont="1" applyBorder="1" applyAlignment="1" applyProtection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wrapText="1"/>
    </xf>
    <xf numFmtId="164" fontId="5" fillId="5" borderId="13" xfId="0" applyNumberFormat="1" applyFont="1" applyFill="1" applyBorder="1" applyAlignment="1">
      <alignment horizontal="right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0" fontId="5" fillId="3" borderId="17" xfId="0" applyFont="1" applyFill="1" applyBorder="1" applyAlignment="1">
      <alignment horizontal="center" vertical="center" wrapText="1"/>
    </xf>
    <xf numFmtId="164" fontId="3" fillId="0" borderId="17" xfId="1" applyFont="1" applyBorder="1" applyAlignment="1" applyProtection="1">
      <alignment vertical="center" wrapText="1"/>
    </xf>
    <xf numFmtId="0" fontId="3" fillId="0" borderId="17" xfId="0" applyFont="1" applyBorder="1" applyAlignment="1">
      <alignment horizontal="center" vertical="center" wrapText="1"/>
    </xf>
    <xf numFmtId="1" fontId="3" fillId="0" borderId="17" xfId="0" applyNumberFormat="1" applyFont="1" applyBorder="1" applyAlignment="1">
      <alignment horizontal="center" vertical="center" wrapText="1"/>
    </xf>
    <xf numFmtId="165" fontId="3" fillId="0" borderId="17" xfId="0" applyNumberFormat="1" applyFont="1" applyBorder="1" applyAlignment="1">
      <alignment horizontal="center" vertical="center" wrapText="1"/>
    </xf>
    <xf numFmtId="0" fontId="3" fillId="0" borderId="17" xfId="2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vertical="center" wrapText="1"/>
    </xf>
    <xf numFmtId="4" fontId="3" fillId="0" borderId="17" xfId="1" applyNumberFormat="1" applyFont="1" applyBorder="1" applyAlignment="1" applyProtection="1">
      <alignment vertical="center" wrapText="1"/>
    </xf>
    <xf numFmtId="165" fontId="3" fillId="0" borderId="17" xfId="2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vertical="center" wrapText="1"/>
    </xf>
    <xf numFmtId="165" fontId="3" fillId="0" borderId="17" xfId="0" applyNumberFormat="1" applyFont="1" applyBorder="1" applyAlignment="1">
      <alignment vertical="center" wrapText="1"/>
    </xf>
    <xf numFmtId="4" fontId="7" fillId="4" borderId="17" xfId="3" applyNumberFormat="1" applyFont="1" applyFill="1" applyBorder="1" applyAlignment="1" applyProtection="1">
      <alignment horizontal="right" vertical="center" wrapText="1"/>
    </xf>
    <xf numFmtId="0" fontId="5" fillId="6" borderId="17" xfId="0" applyFont="1" applyFill="1" applyBorder="1" applyAlignment="1">
      <alignment vertical="center" wrapText="1"/>
    </xf>
    <xf numFmtId="164" fontId="5" fillId="6" borderId="17" xfId="0" applyNumberFormat="1" applyFont="1" applyFill="1" applyBorder="1" applyAlignment="1">
      <alignment horizontal="right" vertical="center" wrapText="1"/>
    </xf>
    <xf numFmtId="0" fontId="3" fillId="6" borderId="17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5" fillId="0" borderId="12" xfId="0" applyFont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0" fillId="0" borderId="0" xfId="0" applyAlignment="1">
      <alignment horizontal="center"/>
    </xf>
  </cellXfs>
  <cellStyles count="4">
    <cellStyle name="Normal" xfId="0" builtinId="0"/>
    <cellStyle name="Normal 5" xfId="2" xr:uid="{35664978-316C-4E9A-B492-85BBE5274357}"/>
    <cellStyle name="Vírgula" xfId="1" builtinId="3"/>
    <cellStyle name="Vírgula 44" xfId="3" xr:uid="{2CBD0508-30BC-44BE-B274-E5C1500A7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2A735F-84BA-4E11-BCCE-B470A01BE865}">
  <sheetPr>
    <tabColor rgb="FFBBE33D"/>
    <pageSetUpPr fitToPage="1"/>
  </sheetPr>
  <dimension ref="A1:V122"/>
  <sheetViews>
    <sheetView tabSelected="1" zoomScaleNormal="100" workbookViewId="0">
      <selection activeCell="A10" sqref="A10:N10"/>
    </sheetView>
  </sheetViews>
  <sheetFormatPr defaultColWidth="8.7109375" defaultRowHeight="15" x14ac:dyDescent="0.25"/>
  <cols>
    <col min="1" max="1" width="10.42578125" customWidth="1"/>
    <col min="2" max="2" width="14.42578125" customWidth="1"/>
    <col min="3" max="3" width="15.140625" style="68" customWidth="1"/>
    <col min="4" max="7" width="15.140625" customWidth="1"/>
    <col min="8" max="8" width="17.28515625" customWidth="1"/>
    <col min="9" max="10" width="15.140625" customWidth="1"/>
    <col min="11" max="11" width="17.140625" customWidth="1"/>
    <col min="12" max="22" width="15.7109375" customWidth="1"/>
  </cols>
  <sheetData>
    <row r="1" spans="1:22" ht="36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9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  <c r="Q2" s="3"/>
      <c r="R2" s="3"/>
      <c r="S2" s="3"/>
      <c r="T2" s="3"/>
      <c r="U2" s="3"/>
      <c r="V2" s="3"/>
    </row>
    <row r="3" spans="1:22" x14ac:dyDescent="0.25">
      <c r="A3" s="4" t="s">
        <v>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spans="1:22" ht="9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3"/>
      <c r="P4" s="3"/>
      <c r="Q4" s="3"/>
      <c r="R4" s="3"/>
      <c r="S4" s="3"/>
      <c r="T4" s="3"/>
      <c r="U4" s="3"/>
      <c r="V4" s="3"/>
    </row>
    <row r="5" spans="1:22" ht="18" customHeight="1" x14ac:dyDescent="0.25">
      <c r="A5" s="5" t="s">
        <v>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</row>
    <row r="6" spans="1:22" ht="16.5" customHeight="1" x14ac:dyDescent="0.25">
      <c r="A6" s="6" t="s">
        <v>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3"/>
      <c r="P6" s="3"/>
      <c r="Q6" s="3"/>
      <c r="R6" s="3"/>
      <c r="S6" s="3"/>
      <c r="T6" s="3"/>
      <c r="U6" s="3"/>
      <c r="V6" s="3"/>
    </row>
    <row r="7" spans="1:22" ht="9" customHeight="1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3"/>
      <c r="P7" s="3"/>
      <c r="Q7" s="3"/>
      <c r="R7" s="3"/>
      <c r="S7" s="3"/>
      <c r="T7" s="3"/>
      <c r="U7" s="3"/>
      <c r="V7" s="3"/>
    </row>
    <row r="8" spans="1:22" ht="16.5" customHeight="1" x14ac:dyDescent="0.25">
      <c r="A8" s="5" t="s">
        <v>4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</row>
    <row r="9" spans="1:22" ht="15.75" customHeight="1" x14ac:dyDescent="0.25">
      <c r="A9" s="6" t="s">
        <v>5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3"/>
      <c r="P9" s="3"/>
      <c r="Q9" s="3"/>
      <c r="R9" s="3"/>
      <c r="S9" s="3"/>
      <c r="T9" s="3"/>
      <c r="U9" s="3"/>
      <c r="V9" s="3"/>
    </row>
    <row r="10" spans="1:22" ht="9.75" customHeight="1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3"/>
      <c r="P10" s="3"/>
      <c r="Q10" s="3"/>
      <c r="R10" s="3"/>
      <c r="S10" s="3"/>
      <c r="T10" s="3"/>
      <c r="U10" s="3"/>
      <c r="V10" s="3"/>
    </row>
    <row r="11" spans="1:22" ht="18.75" customHeight="1" x14ac:dyDescent="0.25">
      <c r="A11" s="5" t="s">
        <v>6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</row>
    <row r="12" spans="1:22" ht="9" customHeight="1" thickBot="1" x14ac:dyDescent="0.3">
      <c r="A12" s="3"/>
      <c r="B12" s="3"/>
      <c r="C12" s="8"/>
      <c r="D12" s="3"/>
      <c r="E12" s="3"/>
      <c r="F12" s="3"/>
      <c r="G12" s="3"/>
      <c r="H12" s="3"/>
      <c r="I12" s="3"/>
      <c r="J12" s="9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2" ht="15.75" customHeight="1" thickBot="1" x14ac:dyDescent="0.3">
      <c r="A13" s="10" t="s">
        <v>7</v>
      </c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24.75" customHeight="1" thickBot="1" x14ac:dyDescent="0.3">
      <c r="A14" s="10" t="s">
        <v>8</v>
      </c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7.5" customHeight="1" thickBot="1" x14ac:dyDescent="0.3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2"/>
      <c r="Q15" s="12"/>
      <c r="R15" s="12"/>
      <c r="S15" s="12"/>
      <c r="T15" s="12"/>
      <c r="U15" s="12"/>
      <c r="V15" s="12"/>
    </row>
    <row r="16" spans="1:22" ht="15.75" customHeight="1" thickBot="1" x14ac:dyDescent="0.3">
      <c r="A16" s="10" t="s">
        <v>9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25.5" customHeight="1" thickBot="1" x14ac:dyDescent="0.3">
      <c r="A17" s="10" t="s">
        <v>10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15.75" customHeight="1" thickBot="1" x14ac:dyDescent="0.3">
      <c r="A18" s="13" t="s">
        <v>11</v>
      </c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</row>
    <row r="19" spans="1:22" ht="15.75" customHeight="1" thickBot="1" x14ac:dyDescent="0.3">
      <c r="A19" s="14" t="s">
        <v>12</v>
      </c>
      <c r="B19" s="15"/>
      <c r="C19" s="16" t="s">
        <v>13</v>
      </c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ht="90.75" customHeight="1" thickBot="1" x14ac:dyDescent="0.3">
      <c r="A20" s="14"/>
      <c r="B20" s="17" t="s">
        <v>14</v>
      </c>
      <c r="C20" s="18" t="s">
        <v>15</v>
      </c>
      <c r="D20" s="19" t="s">
        <v>16</v>
      </c>
      <c r="E20" s="19"/>
      <c r="F20" s="19"/>
      <c r="G20" s="19" t="s">
        <v>17</v>
      </c>
      <c r="H20" s="19"/>
      <c r="I20" s="19"/>
      <c r="J20" s="20" t="s">
        <v>18</v>
      </c>
      <c r="K20" s="19" t="s">
        <v>19</v>
      </c>
      <c r="L20" s="19"/>
      <c r="M20" s="19"/>
      <c r="N20" s="19"/>
      <c r="O20" s="19" t="s">
        <v>20</v>
      </c>
      <c r="P20" s="19"/>
      <c r="Q20" s="20" t="s">
        <v>21</v>
      </c>
      <c r="R20" s="19" t="s">
        <v>22</v>
      </c>
      <c r="S20" s="19"/>
      <c r="T20" s="19" t="s">
        <v>23</v>
      </c>
      <c r="U20" s="19"/>
      <c r="V20" s="18" t="s">
        <v>24</v>
      </c>
    </row>
    <row r="21" spans="1:22" ht="42" customHeight="1" thickBot="1" x14ac:dyDescent="0.3">
      <c r="A21" s="14"/>
      <c r="B21" s="17"/>
      <c r="C21" s="18"/>
      <c r="D21" s="21" t="s">
        <v>25</v>
      </c>
      <c r="E21" s="21" t="s">
        <v>26</v>
      </c>
      <c r="F21" s="21" t="s">
        <v>27</v>
      </c>
      <c r="G21" s="21" t="s">
        <v>25</v>
      </c>
      <c r="H21" s="21" t="s">
        <v>26</v>
      </c>
      <c r="I21" s="21" t="s">
        <v>27</v>
      </c>
      <c r="J21" s="21" t="s">
        <v>25</v>
      </c>
      <c r="K21" s="21" t="s">
        <v>28</v>
      </c>
      <c r="L21" s="21" t="s">
        <v>25</v>
      </c>
      <c r="M21" s="21" t="s">
        <v>26</v>
      </c>
      <c r="N21" s="21" t="s">
        <v>27</v>
      </c>
      <c r="O21" s="21" t="s">
        <v>25</v>
      </c>
      <c r="P21" s="21" t="s">
        <v>26</v>
      </c>
      <c r="Q21" s="21"/>
      <c r="R21" s="21" t="s">
        <v>25</v>
      </c>
      <c r="S21" s="21" t="s">
        <v>26</v>
      </c>
      <c r="T21" s="21" t="s">
        <v>25</v>
      </c>
      <c r="U21" s="21" t="s">
        <v>29</v>
      </c>
      <c r="V21" s="18"/>
    </row>
    <row r="22" spans="1:22" ht="15.75" thickBot="1" x14ac:dyDescent="0.3">
      <c r="A22" s="22" t="s">
        <v>30</v>
      </c>
      <c r="B22" s="23">
        <v>3034528.3</v>
      </c>
      <c r="C22" s="24">
        <v>2209197.61</v>
      </c>
      <c r="D22" s="24">
        <v>12531936.92</v>
      </c>
      <c r="E22" s="24"/>
      <c r="F22" s="24"/>
      <c r="G22" s="24">
        <v>4102083.54</v>
      </c>
      <c r="H22" s="24"/>
      <c r="I22" s="24"/>
      <c r="J22" s="24">
        <v>853104.31</v>
      </c>
      <c r="K22" s="22" t="s">
        <v>30</v>
      </c>
      <c r="L22" s="25">
        <v>2065041.77</v>
      </c>
      <c r="M22" s="26"/>
      <c r="N22" s="26"/>
      <c r="O22" s="27"/>
      <c r="P22" s="27"/>
      <c r="Q22" s="27"/>
      <c r="R22" s="25">
        <v>231212.7</v>
      </c>
      <c r="S22" s="25"/>
      <c r="T22" s="25">
        <v>569256.28</v>
      </c>
      <c r="U22" s="27"/>
      <c r="V22" s="28">
        <f t="shared" ref="V22:V39" si="0">L22+M22+N22+R22+S22+T22+U22</f>
        <v>2865510.75</v>
      </c>
    </row>
    <row r="23" spans="1:22" ht="15.75" thickBot="1" x14ac:dyDescent="0.3">
      <c r="A23" s="22" t="s">
        <v>31</v>
      </c>
      <c r="B23" s="29">
        <v>3034427.38</v>
      </c>
      <c r="C23" s="30">
        <v>2209096.69</v>
      </c>
      <c r="D23" s="24"/>
      <c r="E23" s="24"/>
      <c r="F23" s="24"/>
      <c r="G23" s="24">
        <v>1862189.87</v>
      </c>
      <c r="H23" s="24"/>
      <c r="I23" s="24"/>
      <c r="J23" s="24">
        <v>845983.32</v>
      </c>
      <c r="K23" s="22" t="s">
        <v>31</v>
      </c>
      <c r="L23" s="25">
        <v>2063227.97</v>
      </c>
      <c r="M23" s="28"/>
      <c r="N23" s="28"/>
      <c r="O23" s="31"/>
      <c r="P23" s="31"/>
      <c r="Q23" s="31"/>
      <c r="R23" s="25"/>
      <c r="S23" s="25"/>
      <c r="T23" s="25"/>
      <c r="U23" s="31"/>
      <c r="V23" s="28">
        <f t="shared" si="0"/>
        <v>2063227.97</v>
      </c>
    </row>
    <row r="24" spans="1:22" ht="15.75" thickBot="1" x14ac:dyDescent="0.3">
      <c r="A24" s="22" t="s">
        <v>32</v>
      </c>
      <c r="B24" s="32">
        <v>3037784.2</v>
      </c>
      <c r="C24" s="30">
        <v>2212453.5099999998</v>
      </c>
      <c r="D24" s="24"/>
      <c r="E24" s="24"/>
      <c r="F24" s="24"/>
      <c r="G24" s="24">
        <v>270933.78999999998</v>
      </c>
      <c r="H24" s="24"/>
      <c r="I24" s="24"/>
      <c r="J24" s="24">
        <v>844226.07</v>
      </c>
      <c r="K24" s="22" t="s">
        <v>32</v>
      </c>
      <c r="L24" s="25">
        <v>2065041.77</v>
      </c>
      <c r="M24" s="28"/>
      <c r="N24" s="28"/>
      <c r="O24" s="31"/>
      <c r="P24" s="31"/>
      <c r="Q24" s="31"/>
      <c r="R24" s="25">
        <v>148777.22</v>
      </c>
      <c r="S24" s="25"/>
      <c r="T24" s="25"/>
      <c r="U24" s="31"/>
      <c r="V24" s="28">
        <f t="shared" si="0"/>
        <v>2213818.9900000002</v>
      </c>
    </row>
    <row r="25" spans="1:22" ht="15.75" thickBot="1" x14ac:dyDescent="0.3">
      <c r="A25" s="22" t="s">
        <v>32</v>
      </c>
      <c r="B25" s="32"/>
      <c r="C25" s="33"/>
      <c r="D25" s="24"/>
      <c r="E25" s="24"/>
      <c r="F25" s="24"/>
      <c r="G25" s="24"/>
      <c r="H25" s="24"/>
      <c r="I25" s="24"/>
      <c r="J25" s="24"/>
      <c r="K25" s="22" t="s">
        <v>30</v>
      </c>
      <c r="L25" s="25">
        <v>41895.69</v>
      </c>
      <c r="M25" s="28"/>
      <c r="N25" s="28"/>
      <c r="O25" s="31"/>
      <c r="P25" s="31"/>
      <c r="Q25" s="31"/>
      <c r="R25" s="31"/>
      <c r="S25" s="31"/>
      <c r="T25" s="31"/>
      <c r="U25" s="31"/>
      <c r="V25" s="28">
        <f t="shared" si="0"/>
        <v>41895.69</v>
      </c>
    </row>
    <row r="26" spans="1:22" ht="15.75" thickBot="1" x14ac:dyDescent="0.3">
      <c r="A26" s="22" t="s">
        <v>33</v>
      </c>
      <c r="B26" s="32">
        <v>3027265.27</v>
      </c>
      <c r="C26" s="33">
        <v>2201934.58</v>
      </c>
      <c r="D26" s="24"/>
      <c r="E26" s="24">
        <v>27524</v>
      </c>
      <c r="F26" s="24"/>
      <c r="G26" s="24">
        <v>4180914.02</v>
      </c>
      <c r="H26" s="24"/>
      <c r="I26" s="24"/>
      <c r="J26" s="24">
        <v>845286.73</v>
      </c>
      <c r="K26" s="22" t="s">
        <v>31</v>
      </c>
      <c r="L26" s="34">
        <v>50830.48</v>
      </c>
      <c r="M26" s="28"/>
      <c r="N26" s="28"/>
      <c r="O26" s="31"/>
      <c r="P26" s="31"/>
      <c r="Q26" s="31"/>
      <c r="R26" s="31"/>
      <c r="S26" s="31"/>
      <c r="T26" s="31"/>
      <c r="U26" s="31"/>
      <c r="V26" s="28">
        <f t="shared" si="0"/>
        <v>50830.48</v>
      </c>
    </row>
    <row r="27" spans="1:22" ht="15.75" thickBot="1" x14ac:dyDescent="0.3">
      <c r="A27" s="22" t="s">
        <v>33</v>
      </c>
      <c r="B27" s="32"/>
      <c r="C27" s="33"/>
      <c r="D27" s="24"/>
      <c r="E27" s="24"/>
      <c r="F27" s="24"/>
      <c r="G27" s="24"/>
      <c r="H27" s="24"/>
      <c r="I27" s="24"/>
      <c r="J27" s="24"/>
      <c r="K27" s="22" t="s">
        <v>33</v>
      </c>
      <c r="L27" s="34">
        <v>2065041.77</v>
      </c>
      <c r="M27" s="28"/>
      <c r="N27" s="28"/>
      <c r="O27" s="31"/>
      <c r="P27" s="31"/>
      <c r="Q27" s="31"/>
      <c r="R27" s="31"/>
      <c r="S27" s="31"/>
      <c r="T27" s="31"/>
      <c r="U27" s="31"/>
      <c r="V27" s="28">
        <f t="shared" si="0"/>
        <v>2065041.77</v>
      </c>
    </row>
    <row r="28" spans="1:22" ht="15.75" thickBot="1" x14ac:dyDescent="0.3">
      <c r="A28" s="22" t="s">
        <v>34</v>
      </c>
      <c r="B28" s="32">
        <v>3025789.7</v>
      </c>
      <c r="C28" s="33">
        <v>2200459.0099999998</v>
      </c>
      <c r="D28" s="24">
        <v>293838.07</v>
      </c>
      <c r="E28" s="24">
        <v>406413.1</v>
      </c>
      <c r="F28" s="24"/>
      <c r="G28" s="24">
        <v>2409653.77</v>
      </c>
      <c r="H28" s="24">
        <v>433937.1</v>
      </c>
      <c r="I28" s="24"/>
      <c r="J28" s="24">
        <v>845961.81</v>
      </c>
      <c r="K28" s="22" t="s">
        <v>30</v>
      </c>
      <c r="L28" s="34">
        <v>74486.53</v>
      </c>
      <c r="M28" s="28"/>
      <c r="N28" s="28"/>
      <c r="O28" s="31"/>
      <c r="P28" s="31"/>
      <c r="Q28" s="31"/>
      <c r="R28" s="31"/>
      <c r="S28" s="31"/>
      <c r="T28" s="34">
        <v>76941.070000000007</v>
      </c>
      <c r="U28" s="31"/>
      <c r="V28" s="28">
        <f t="shared" si="0"/>
        <v>151427.6</v>
      </c>
    </row>
    <row r="29" spans="1:22" ht="15.75" thickBot="1" x14ac:dyDescent="0.3">
      <c r="A29" s="22" t="s">
        <v>34</v>
      </c>
      <c r="B29" s="32"/>
      <c r="C29" s="33"/>
      <c r="D29" s="24"/>
      <c r="E29" s="24"/>
      <c r="F29" s="24"/>
      <c r="G29" s="24"/>
      <c r="H29" s="24"/>
      <c r="I29" s="24"/>
      <c r="J29" s="24"/>
      <c r="K29" s="22" t="s">
        <v>31</v>
      </c>
      <c r="L29" s="34">
        <v>74385.61</v>
      </c>
      <c r="M29" s="28"/>
      <c r="N29" s="28"/>
      <c r="O29" s="31"/>
      <c r="P29" s="31"/>
      <c r="Q29" s="31"/>
      <c r="R29" s="31"/>
      <c r="S29" s="31"/>
      <c r="T29" s="31"/>
      <c r="U29" s="31"/>
      <c r="V29" s="28">
        <f t="shared" si="0"/>
        <v>74385.61</v>
      </c>
    </row>
    <row r="30" spans="1:22" ht="15.75" thickBot="1" x14ac:dyDescent="0.3">
      <c r="A30" s="22" t="s">
        <v>34</v>
      </c>
      <c r="B30" s="32"/>
      <c r="C30" s="33"/>
      <c r="D30" s="24"/>
      <c r="E30" s="24"/>
      <c r="F30" s="24"/>
      <c r="G30" s="24"/>
      <c r="H30" s="24"/>
      <c r="I30" s="24"/>
      <c r="J30" s="24"/>
      <c r="K30" s="22" t="s">
        <v>32</v>
      </c>
      <c r="L30" s="34">
        <v>128516.36</v>
      </c>
      <c r="M30" s="34"/>
      <c r="N30" s="28"/>
      <c r="O30" s="31"/>
      <c r="P30" s="31"/>
      <c r="Q30" s="31"/>
      <c r="R30" s="31"/>
      <c r="S30" s="31"/>
      <c r="T30" s="31"/>
      <c r="U30" s="31"/>
      <c r="V30" s="28">
        <f t="shared" si="0"/>
        <v>128516.36</v>
      </c>
    </row>
    <row r="31" spans="1:22" ht="15.75" thickBot="1" x14ac:dyDescent="0.3">
      <c r="A31" s="22" t="s">
        <v>34</v>
      </c>
      <c r="B31" s="32"/>
      <c r="C31" s="33"/>
      <c r="D31" s="24"/>
      <c r="E31" s="24"/>
      <c r="F31" s="24"/>
      <c r="G31" s="24"/>
      <c r="H31" s="24"/>
      <c r="I31" s="24"/>
      <c r="J31" s="24"/>
      <c r="K31" s="22" t="s">
        <v>33</v>
      </c>
      <c r="L31" s="34">
        <v>67223.5</v>
      </c>
      <c r="M31" s="34"/>
      <c r="N31" s="28"/>
      <c r="O31" s="31"/>
      <c r="P31" s="31"/>
      <c r="Q31" s="31"/>
      <c r="R31" s="31"/>
      <c r="S31" s="31"/>
      <c r="T31" s="31"/>
      <c r="U31" s="31"/>
      <c r="V31" s="28">
        <f t="shared" si="0"/>
        <v>67223.5</v>
      </c>
    </row>
    <row r="32" spans="1:22" ht="15.75" thickBot="1" x14ac:dyDescent="0.3">
      <c r="A32" s="22" t="s">
        <v>34</v>
      </c>
      <c r="B32" s="32"/>
      <c r="C32" s="33"/>
      <c r="D32" s="24"/>
      <c r="E32" s="24"/>
      <c r="F32" s="24"/>
      <c r="G32" s="24"/>
      <c r="H32" s="24"/>
      <c r="I32" s="24"/>
      <c r="J32" s="24"/>
      <c r="K32" s="22" t="s">
        <v>34</v>
      </c>
      <c r="L32" s="34">
        <v>2065041.77</v>
      </c>
      <c r="M32" s="34">
        <v>433937.1</v>
      </c>
      <c r="N32" s="28"/>
      <c r="O32" s="31"/>
      <c r="P32" s="31"/>
      <c r="Q32" s="31"/>
      <c r="R32" s="31"/>
      <c r="S32" s="31"/>
      <c r="T32" s="31"/>
      <c r="U32" s="31"/>
      <c r="V32" s="28">
        <f t="shared" si="0"/>
        <v>2498978.87</v>
      </c>
    </row>
    <row r="33" spans="1:22" ht="15.75" thickBot="1" x14ac:dyDescent="0.3">
      <c r="A33" s="22" t="s">
        <v>35</v>
      </c>
      <c r="B33" s="32">
        <v>2960041.77</v>
      </c>
      <c r="C33" s="33">
        <v>2134711.08</v>
      </c>
      <c r="D33" s="24">
        <v>13084596.050000001</v>
      </c>
      <c r="E33" s="24">
        <v>39210.25</v>
      </c>
      <c r="F33" s="24"/>
      <c r="G33" s="24"/>
      <c r="H33" s="24">
        <v>39210.25</v>
      </c>
      <c r="I33" s="24"/>
      <c r="J33" s="24">
        <v>860330.69</v>
      </c>
      <c r="K33" s="35">
        <v>45444</v>
      </c>
      <c r="L33" s="34">
        <v>2025041.77</v>
      </c>
      <c r="M33" s="34">
        <v>39210.25</v>
      </c>
      <c r="N33" s="28"/>
      <c r="O33" s="31"/>
      <c r="P33" s="31"/>
      <c r="Q33" s="31"/>
      <c r="R33" s="31"/>
      <c r="S33" s="31"/>
      <c r="T33" s="31"/>
      <c r="U33" s="31"/>
      <c r="V33" s="28">
        <f t="shared" si="0"/>
        <v>2064252.02</v>
      </c>
    </row>
    <row r="34" spans="1:22" ht="15.75" thickBot="1" x14ac:dyDescent="0.3">
      <c r="A34" s="22" t="s">
        <v>36</v>
      </c>
      <c r="B34" s="32">
        <v>2960041.77</v>
      </c>
      <c r="C34" s="33">
        <v>2134711.08</v>
      </c>
      <c r="D34" s="24"/>
      <c r="E34" s="24"/>
      <c r="F34" s="24"/>
      <c r="G34" s="24"/>
      <c r="H34" s="24"/>
      <c r="I34" s="24"/>
      <c r="J34" s="24"/>
      <c r="K34" s="35"/>
      <c r="L34" s="34"/>
      <c r="M34" s="34"/>
      <c r="N34" s="28"/>
      <c r="O34" s="31"/>
      <c r="P34" s="31"/>
      <c r="Q34" s="31"/>
      <c r="R34" s="31"/>
      <c r="S34" s="31"/>
      <c r="T34" s="31"/>
      <c r="U34" s="31"/>
      <c r="V34" s="28">
        <f t="shared" si="0"/>
        <v>0</v>
      </c>
    </row>
    <row r="35" spans="1:22" ht="15.75" thickBot="1" x14ac:dyDescent="0.3">
      <c r="A35" s="22" t="s">
        <v>37</v>
      </c>
      <c r="B35" s="32">
        <v>2960041.77</v>
      </c>
      <c r="C35" s="33">
        <v>2134711.08</v>
      </c>
      <c r="D35" s="24"/>
      <c r="E35" s="24"/>
      <c r="F35" s="24"/>
      <c r="G35" s="24"/>
      <c r="H35" s="24"/>
      <c r="I35" s="24"/>
      <c r="J35" s="24"/>
      <c r="K35" s="35"/>
      <c r="L35" s="34"/>
      <c r="M35" s="34"/>
      <c r="N35" s="28"/>
      <c r="O35" s="31"/>
      <c r="P35" s="31"/>
      <c r="Q35" s="31"/>
      <c r="R35" s="31"/>
      <c r="S35" s="28"/>
      <c r="T35" s="31"/>
      <c r="U35" s="31"/>
      <c r="V35" s="28">
        <f t="shared" si="0"/>
        <v>0</v>
      </c>
    </row>
    <row r="36" spans="1:22" ht="15.75" thickBot="1" x14ac:dyDescent="0.3">
      <c r="A36" s="22" t="s">
        <v>38</v>
      </c>
      <c r="B36" s="32">
        <v>2960041.77</v>
      </c>
      <c r="C36" s="33">
        <v>2134711.08</v>
      </c>
      <c r="D36" s="24"/>
      <c r="E36" s="24"/>
      <c r="F36" s="24"/>
      <c r="G36" s="24"/>
      <c r="H36" s="24"/>
      <c r="I36" s="24"/>
      <c r="J36" s="24"/>
      <c r="K36" s="35"/>
      <c r="L36" s="34"/>
      <c r="M36" s="34"/>
      <c r="N36" s="28"/>
      <c r="O36" s="31"/>
      <c r="P36" s="31"/>
      <c r="Q36" s="31"/>
      <c r="R36" s="31"/>
      <c r="S36" s="31"/>
      <c r="T36" s="31"/>
      <c r="U36" s="31"/>
      <c r="V36" s="28">
        <f t="shared" si="0"/>
        <v>0</v>
      </c>
    </row>
    <row r="37" spans="1:22" ht="15.75" thickBot="1" x14ac:dyDescent="0.3">
      <c r="A37" s="22" t="s">
        <v>39</v>
      </c>
      <c r="B37" s="32">
        <v>2960041.77</v>
      </c>
      <c r="C37" s="33">
        <v>2134711.08</v>
      </c>
      <c r="D37" s="28"/>
      <c r="E37" s="28"/>
      <c r="F37" s="28"/>
      <c r="G37" s="28"/>
      <c r="H37" s="31"/>
      <c r="I37" s="36"/>
      <c r="J37" s="37"/>
      <c r="K37" s="35"/>
      <c r="L37" s="28"/>
      <c r="M37" s="28"/>
      <c r="N37" s="28"/>
      <c r="O37" s="31"/>
      <c r="P37" s="31"/>
      <c r="Q37" s="31"/>
      <c r="R37" s="31"/>
      <c r="S37" s="31"/>
      <c r="T37" s="31"/>
      <c r="U37" s="31"/>
      <c r="V37" s="28">
        <f t="shared" si="0"/>
        <v>0</v>
      </c>
    </row>
    <row r="38" spans="1:22" ht="15.75" thickBot="1" x14ac:dyDescent="0.3">
      <c r="A38" s="22" t="s">
        <v>40</v>
      </c>
      <c r="B38" s="32">
        <v>2960041.77</v>
      </c>
      <c r="C38" s="33">
        <v>2134711.08</v>
      </c>
      <c r="D38" s="28"/>
      <c r="E38" s="28"/>
      <c r="F38" s="31"/>
      <c r="G38" s="34"/>
      <c r="H38" s="31"/>
      <c r="I38" s="36"/>
      <c r="J38" s="37"/>
      <c r="K38" s="22"/>
      <c r="L38" s="28"/>
      <c r="M38" s="28"/>
      <c r="N38" s="28"/>
      <c r="O38" s="31"/>
      <c r="P38" s="31"/>
      <c r="Q38" s="31"/>
      <c r="R38" s="31"/>
      <c r="S38" s="31"/>
      <c r="T38" s="31"/>
      <c r="U38" s="31"/>
      <c r="V38" s="28">
        <f t="shared" si="0"/>
        <v>0</v>
      </c>
    </row>
    <row r="39" spans="1:22" ht="15.75" thickBot="1" x14ac:dyDescent="0.3">
      <c r="A39" s="38" t="s">
        <v>41</v>
      </c>
      <c r="B39" s="32">
        <v>2170697.2999999998</v>
      </c>
      <c r="C39" s="33">
        <v>1565454.79</v>
      </c>
      <c r="D39" s="28"/>
      <c r="E39" s="28"/>
      <c r="F39" s="31"/>
      <c r="G39" s="34"/>
      <c r="H39" s="31"/>
      <c r="I39" s="36"/>
      <c r="J39" s="37"/>
      <c r="K39" s="35"/>
      <c r="L39" s="34"/>
      <c r="M39" s="28"/>
      <c r="N39" s="28"/>
      <c r="O39" s="31"/>
      <c r="P39" s="31"/>
      <c r="Q39" s="31"/>
      <c r="R39" s="31"/>
      <c r="S39" s="31"/>
      <c r="T39" s="31"/>
      <c r="U39" s="31"/>
      <c r="V39" s="28">
        <f t="shared" si="0"/>
        <v>0</v>
      </c>
    </row>
    <row r="40" spans="1:22" ht="15.75" thickBot="1" x14ac:dyDescent="0.3">
      <c r="A40" s="39"/>
      <c r="B40" s="40">
        <f t="shared" ref="B40:J40" si="1">SUM(B22:B39)</f>
        <v>35090742.769999996</v>
      </c>
      <c r="C40" s="40">
        <f t="shared" si="1"/>
        <v>25406862.669999994</v>
      </c>
      <c r="D40" s="40">
        <f t="shared" si="1"/>
        <v>25910371.039999999</v>
      </c>
      <c r="E40" s="40">
        <f t="shared" si="1"/>
        <v>473147.35</v>
      </c>
      <c r="F40" s="40">
        <f t="shared" si="1"/>
        <v>0</v>
      </c>
      <c r="G40" s="40">
        <f t="shared" si="1"/>
        <v>12825774.99</v>
      </c>
      <c r="H40" s="40">
        <f t="shared" si="1"/>
        <v>473147.35</v>
      </c>
      <c r="I40" s="40">
        <f t="shared" si="1"/>
        <v>0</v>
      </c>
      <c r="J40" s="40">
        <f t="shared" si="1"/>
        <v>5094892.93</v>
      </c>
      <c r="K40" s="40"/>
      <c r="L40" s="40">
        <f t="shared" ref="L40:V40" si="2">SUM(L22:L39)</f>
        <v>12785774.989999998</v>
      </c>
      <c r="M40" s="40">
        <f t="shared" si="2"/>
        <v>473147.35</v>
      </c>
      <c r="N40" s="40">
        <f t="shared" si="2"/>
        <v>0</v>
      </c>
      <c r="O40" s="40">
        <f t="shared" si="2"/>
        <v>0</v>
      </c>
      <c r="P40" s="40">
        <f t="shared" si="2"/>
        <v>0</v>
      </c>
      <c r="Q40" s="40">
        <f t="shared" si="2"/>
        <v>0</v>
      </c>
      <c r="R40" s="40">
        <f t="shared" si="2"/>
        <v>379989.92000000004</v>
      </c>
      <c r="S40" s="40">
        <f t="shared" si="2"/>
        <v>0</v>
      </c>
      <c r="T40" s="40">
        <f t="shared" si="2"/>
        <v>646197.35000000009</v>
      </c>
      <c r="U40" s="40">
        <f t="shared" si="2"/>
        <v>0</v>
      </c>
      <c r="V40" s="40">
        <f t="shared" si="2"/>
        <v>14285109.609999999</v>
      </c>
    </row>
    <row r="41" spans="1:22" x14ac:dyDescent="0.25">
      <c r="A41" s="41"/>
      <c r="B41" s="41"/>
      <c r="C41" s="42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</row>
    <row r="42" spans="1:22" ht="44.25" customHeight="1" x14ac:dyDescent="0.25">
      <c r="A42" s="43" t="s">
        <v>42</v>
      </c>
      <c r="B42" s="43"/>
      <c r="C42" s="43"/>
      <c r="D42" s="43"/>
      <c r="E42" s="43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</row>
    <row r="43" spans="1:22" ht="15" customHeight="1" x14ac:dyDescent="0.25">
      <c r="A43" s="44" t="s">
        <v>43</v>
      </c>
      <c r="B43" s="44"/>
      <c r="C43" s="44"/>
      <c r="D43" s="44"/>
      <c r="E43" s="44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</row>
    <row r="44" spans="1:22" x14ac:dyDescent="0.25">
      <c r="A44" s="44"/>
      <c r="B44" s="44"/>
      <c r="C44" s="44"/>
      <c r="D44" s="44"/>
      <c r="E44" s="44"/>
      <c r="F44" s="41"/>
      <c r="G44" s="41"/>
      <c r="H44" s="41"/>
      <c r="I44" s="41"/>
      <c r="J44" s="41"/>
      <c r="K44" s="41"/>
      <c r="L44" s="41"/>
      <c r="M44" s="41"/>
      <c r="N44" s="41"/>
      <c r="O44" s="41"/>
      <c r="P44" s="41"/>
      <c r="Q44" s="41"/>
      <c r="R44" s="41"/>
      <c r="S44" s="41"/>
      <c r="T44" s="41"/>
      <c r="U44" s="41"/>
      <c r="V44" s="41"/>
    </row>
    <row r="45" spans="1:22" ht="34.5" customHeight="1" x14ac:dyDescent="0.25">
      <c r="A45" s="45" t="s">
        <v>44</v>
      </c>
      <c r="B45" s="45"/>
      <c r="C45" s="45"/>
      <c r="D45" s="45"/>
      <c r="E45" s="45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</row>
    <row r="46" spans="1:22" ht="15" customHeight="1" x14ac:dyDescent="0.25">
      <c r="A46" s="45" t="s">
        <v>45</v>
      </c>
      <c r="B46" s="45"/>
      <c r="C46" s="45"/>
      <c r="D46" s="45"/>
      <c r="E46" s="45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</row>
    <row r="47" spans="1:22" ht="15" customHeight="1" x14ac:dyDescent="0.25">
      <c r="A47" s="45" t="s">
        <v>46</v>
      </c>
      <c r="B47" s="45"/>
      <c r="C47" s="45"/>
      <c r="D47" s="45"/>
      <c r="E47" s="45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</row>
    <row r="48" spans="1:22" ht="15" customHeight="1" x14ac:dyDescent="0.25">
      <c r="A48" s="45" t="s">
        <v>47</v>
      </c>
      <c r="B48" s="45"/>
      <c r="C48" s="45"/>
      <c r="D48" s="45"/>
      <c r="E48" s="45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/>
      <c r="V48" s="41"/>
    </row>
    <row r="49" spans="1:22" ht="15" customHeight="1" x14ac:dyDescent="0.25">
      <c r="A49" s="45" t="s">
        <v>48</v>
      </c>
      <c r="B49" s="45"/>
      <c r="C49" s="45"/>
      <c r="D49" s="45"/>
      <c r="E49" s="45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</row>
    <row r="50" spans="1:22" x14ac:dyDescent="0.25">
      <c r="A50" s="41"/>
      <c r="B50" s="41"/>
      <c r="C50" s="42"/>
      <c r="D50" s="41"/>
      <c r="E50" s="41"/>
      <c r="F50" s="41"/>
      <c r="G50" s="41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</row>
    <row r="51" spans="1:22" ht="15.75" customHeight="1" x14ac:dyDescent="0.25">
      <c r="A51" s="43" t="s">
        <v>49</v>
      </c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</row>
    <row r="52" spans="1:22" ht="38.25" customHeight="1" x14ac:dyDescent="0.25">
      <c r="A52" s="44" t="s">
        <v>43</v>
      </c>
      <c r="B52" s="44"/>
      <c r="C52" s="44"/>
      <c r="D52" s="44"/>
      <c r="E52" s="44"/>
      <c r="F52" s="46" t="s">
        <v>50</v>
      </c>
      <c r="G52" s="46" t="s">
        <v>51</v>
      </c>
      <c r="H52" s="46" t="s">
        <v>52</v>
      </c>
      <c r="I52" s="46" t="s">
        <v>53</v>
      </c>
      <c r="J52" s="46" t="s">
        <v>54</v>
      </c>
      <c r="K52" s="46" t="s">
        <v>55</v>
      </c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</row>
    <row r="53" spans="1:22" ht="39.75" customHeight="1" x14ac:dyDescent="0.25">
      <c r="A53" s="45" t="s">
        <v>56</v>
      </c>
      <c r="B53" s="45"/>
      <c r="C53" s="45"/>
      <c r="D53" s="45"/>
      <c r="E53" s="45"/>
      <c r="F53" s="47">
        <v>748820.08</v>
      </c>
      <c r="G53" s="48" t="s">
        <v>57</v>
      </c>
      <c r="H53" s="49">
        <v>201800010008207</v>
      </c>
      <c r="I53" s="50">
        <v>45292</v>
      </c>
      <c r="J53" s="50">
        <v>45292</v>
      </c>
      <c r="K53" s="51" t="s">
        <v>58</v>
      </c>
      <c r="L53" s="41"/>
      <c r="M53" s="41"/>
      <c r="N53" s="41"/>
      <c r="O53" s="52"/>
      <c r="P53" s="53"/>
      <c r="Q53" s="41"/>
      <c r="R53" s="41"/>
      <c r="S53" s="41"/>
      <c r="T53" s="41"/>
      <c r="U53" s="41"/>
      <c r="V53" s="41"/>
    </row>
    <row r="54" spans="1:22" ht="39.75" customHeight="1" x14ac:dyDescent="0.25">
      <c r="A54" s="45" t="s">
        <v>56</v>
      </c>
      <c r="B54" s="45"/>
      <c r="C54" s="45"/>
      <c r="D54" s="45"/>
      <c r="E54" s="45"/>
      <c r="F54" s="54">
        <v>713956.09</v>
      </c>
      <c r="G54" s="48" t="s">
        <v>57</v>
      </c>
      <c r="H54" s="49">
        <v>201800010008207</v>
      </c>
      <c r="I54" s="50">
        <v>45324</v>
      </c>
      <c r="J54" s="50">
        <v>45325</v>
      </c>
      <c r="K54" s="51" t="s">
        <v>58</v>
      </c>
      <c r="L54" s="41"/>
      <c r="M54" s="41"/>
      <c r="N54" s="41"/>
      <c r="O54" s="41"/>
      <c r="P54" s="53"/>
      <c r="Q54" s="41"/>
      <c r="R54" s="41"/>
      <c r="S54" s="41"/>
      <c r="T54" s="41"/>
      <c r="U54" s="41"/>
      <c r="V54" s="41"/>
    </row>
    <row r="55" spans="1:22" ht="39.75" customHeight="1" x14ac:dyDescent="0.25">
      <c r="A55" s="45" t="s">
        <v>56</v>
      </c>
      <c r="B55" s="45"/>
      <c r="C55" s="45"/>
      <c r="D55" s="45"/>
      <c r="E55" s="45"/>
      <c r="F55" s="54">
        <v>705668.05</v>
      </c>
      <c r="G55" s="48" t="s">
        <v>57</v>
      </c>
      <c r="H55" s="49">
        <v>201800010008207</v>
      </c>
      <c r="I55" s="50">
        <v>45353</v>
      </c>
      <c r="J55" s="50">
        <v>45354</v>
      </c>
      <c r="K55" s="51" t="s">
        <v>58</v>
      </c>
      <c r="L55" s="41"/>
      <c r="M55" s="41"/>
      <c r="N55" s="41"/>
      <c r="O55" s="41"/>
      <c r="P55" s="53"/>
      <c r="Q55" s="41"/>
      <c r="R55" s="41"/>
      <c r="S55" s="41"/>
      <c r="T55" s="41"/>
      <c r="U55" s="41"/>
      <c r="V55" s="41"/>
    </row>
    <row r="56" spans="1:22" ht="39.75" customHeight="1" x14ac:dyDescent="0.25">
      <c r="A56" s="45" t="s">
        <v>56</v>
      </c>
      <c r="B56" s="45"/>
      <c r="C56" s="45"/>
      <c r="D56" s="45"/>
      <c r="E56" s="45"/>
      <c r="F56" s="54">
        <v>720172.43</v>
      </c>
      <c r="G56" s="48" t="s">
        <v>57</v>
      </c>
      <c r="H56" s="49">
        <v>202100010024770</v>
      </c>
      <c r="I56" s="55">
        <v>45384</v>
      </c>
      <c r="J56" s="55">
        <v>45384</v>
      </c>
      <c r="K56" s="51" t="s">
        <v>58</v>
      </c>
      <c r="L56" s="41"/>
      <c r="M56" s="41"/>
      <c r="N56" s="41"/>
      <c r="O56" s="41"/>
      <c r="P56" s="53"/>
      <c r="Q56" s="41"/>
      <c r="R56" s="41"/>
      <c r="S56" s="41"/>
      <c r="T56" s="41"/>
      <c r="U56" s="41"/>
      <c r="V56" s="41"/>
    </row>
    <row r="57" spans="1:22" ht="39.75" customHeight="1" x14ac:dyDescent="0.25">
      <c r="A57" s="45" t="s">
        <v>56</v>
      </c>
      <c r="B57" s="45"/>
      <c r="C57" s="45"/>
      <c r="D57" s="45"/>
      <c r="E57" s="45"/>
      <c r="F57" s="54">
        <v>744027.31</v>
      </c>
      <c r="G57" s="48" t="s">
        <v>57</v>
      </c>
      <c r="H57" s="49">
        <v>202100010024770</v>
      </c>
      <c r="I57" s="50">
        <v>45415</v>
      </c>
      <c r="J57" s="50">
        <v>45415</v>
      </c>
      <c r="K57" s="51" t="s">
        <v>58</v>
      </c>
      <c r="L57" s="41"/>
      <c r="M57" s="41"/>
      <c r="N57" s="41"/>
      <c r="O57" s="41"/>
      <c r="P57" s="53"/>
      <c r="Q57" s="41"/>
      <c r="R57" s="41"/>
      <c r="S57" s="41"/>
      <c r="T57" s="41"/>
      <c r="U57" s="41"/>
      <c r="V57" s="41"/>
    </row>
    <row r="58" spans="1:22" ht="39.75" customHeight="1" x14ac:dyDescent="0.25">
      <c r="A58" s="45" t="s">
        <v>59</v>
      </c>
      <c r="B58" s="45"/>
      <c r="C58" s="45"/>
      <c r="D58" s="45"/>
      <c r="E58" s="45"/>
      <c r="F58" s="54">
        <v>726680.69</v>
      </c>
      <c r="G58" s="48" t="s">
        <v>57</v>
      </c>
      <c r="H58" s="49">
        <v>202100010024770</v>
      </c>
      <c r="I58" s="50">
        <v>45444</v>
      </c>
      <c r="J58" s="50">
        <v>45444</v>
      </c>
      <c r="K58" s="51" t="s">
        <v>58</v>
      </c>
      <c r="L58" s="41"/>
      <c r="M58" s="41"/>
      <c r="N58" s="41"/>
      <c r="O58" s="41"/>
      <c r="P58" s="53"/>
      <c r="Q58" s="41"/>
      <c r="R58" s="41"/>
      <c r="S58" s="41"/>
      <c r="T58" s="41"/>
      <c r="U58" s="41"/>
      <c r="V58" s="41"/>
    </row>
    <row r="59" spans="1:22" ht="15" customHeight="1" x14ac:dyDescent="0.25">
      <c r="A59" s="45" t="s">
        <v>60</v>
      </c>
      <c r="B59" s="45"/>
      <c r="C59" s="45"/>
      <c r="D59" s="45"/>
      <c r="E59" s="45"/>
      <c r="F59" s="56"/>
      <c r="G59" s="56"/>
      <c r="H59" s="56"/>
      <c r="I59" s="50"/>
      <c r="J59" s="50"/>
      <c r="K59" s="48"/>
      <c r="L59" s="41"/>
      <c r="M59" s="41"/>
      <c r="N59" s="41"/>
      <c r="O59" s="41"/>
      <c r="P59" s="53"/>
      <c r="Q59" s="41"/>
      <c r="R59" s="41"/>
      <c r="S59" s="41"/>
      <c r="T59" s="41"/>
      <c r="U59" s="41"/>
      <c r="V59" s="41"/>
    </row>
    <row r="60" spans="1:22" ht="39.75" customHeight="1" x14ac:dyDescent="0.25">
      <c r="A60" s="45" t="s">
        <v>61</v>
      </c>
      <c r="B60" s="45"/>
      <c r="C60" s="45"/>
      <c r="D60" s="45"/>
      <c r="E60" s="45"/>
      <c r="F60" s="47">
        <v>27773.62</v>
      </c>
      <c r="G60" s="48" t="s">
        <v>62</v>
      </c>
      <c r="H60" s="49">
        <v>201800010008207</v>
      </c>
      <c r="I60" s="50">
        <v>45292</v>
      </c>
      <c r="J60" s="50">
        <v>45292</v>
      </c>
      <c r="K60" s="51" t="s">
        <v>63</v>
      </c>
      <c r="L60" s="41"/>
      <c r="M60" s="41"/>
      <c r="N60" s="41"/>
      <c r="O60" s="41"/>
      <c r="P60" s="53"/>
      <c r="Q60" s="41"/>
      <c r="R60" s="41"/>
      <c r="S60" s="41"/>
      <c r="T60" s="41"/>
      <c r="U60" s="41"/>
      <c r="V60" s="41"/>
    </row>
    <row r="61" spans="1:22" ht="39.75" customHeight="1" x14ac:dyDescent="0.25">
      <c r="A61" s="45" t="s">
        <v>61</v>
      </c>
      <c r="B61" s="45"/>
      <c r="C61" s="45"/>
      <c r="D61" s="45"/>
      <c r="E61" s="45"/>
      <c r="F61" s="54">
        <v>20652.63</v>
      </c>
      <c r="G61" s="48" t="s">
        <v>62</v>
      </c>
      <c r="H61" s="49">
        <v>201800010008207</v>
      </c>
      <c r="I61" s="50">
        <v>45324</v>
      </c>
      <c r="J61" s="50">
        <v>45325</v>
      </c>
      <c r="K61" s="51" t="s">
        <v>63</v>
      </c>
      <c r="L61" s="41"/>
      <c r="M61" s="41"/>
      <c r="N61" s="41"/>
      <c r="O61" s="41"/>
      <c r="P61" s="53"/>
      <c r="Q61" s="41"/>
      <c r="R61" s="41"/>
      <c r="S61" s="41"/>
      <c r="T61" s="41"/>
      <c r="U61" s="41"/>
      <c r="V61" s="41"/>
    </row>
    <row r="62" spans="1:22" ht="39.75" customHeight="1" x14ac:dyDescent="0.25">
      <c r="A62" s="45" t="s">
        <v>61</v>
      </c>
      <c r="B62" s="45"/>
      <c r="C62" s="45"/>
      <c r="D62" s="45"/>
      <c r="E62" s="45"/>
      <c r="F62" s="54">
        <v>18895.38</v>
      </c>
      <c r="G62" s="48" t="s">
        <v>62</v>
      </c>
      <c r="H62" s="49">
        <v>201800010008207</v>
      </c>
      <c r="I62" s="50">
        <v>45353</v>
      </c>
      <c r="J62" s="50">
        <v>45354</v>
      </c>
      <c r="K62" s="51" t="s">
        <v>63</v>
      </c>
      <c r="L62" s="41"/>
      <c r="M62" s="41"/>
      <c r="N62" s="41"/>
      <c r="O62" s="41"/>
      <c r="P62" s="53"/>
      <c r="Q62" s="41"/>
      <c r="R62" s="41"/>
      <c r="S62" s="41"/>
      <c r="T62" s="41"/>
      <c r="U62" s="41"/>
      <c r="V62" s="41"/>
    </row>
    <row r="63" spans="1:22" ht="39.75" customHeight="1" x14ac:dyDescent="0.25">
      <c r="A63" s="45" t="s">
        <v>61</v>
      </c>
      <c r="B63" s="45"/>
      <c r="C63" s="45"/>
      <c r="D63" s="45"/>
      <c r="E63" s="45"/>
      <c r="F63" s="54">
        <v>19956.04</v>
      </c>
      <c r="G63" s="48" t="s">
        <v>62</v>
      </c>
      <c r="H63" s="49">
        <v>201700010019675</v>
      </c>
      <c r="I63" s="55">
        <v>45384</v>
      </c>
      <c r="J63" s="55">
        <v>45384</v>
      </c>
      <c r="K63" s="51" t="s">
        <v>63</v>
      </c>
      <c r="L63" s="41"/>
      <c r="M63" s="41"/>
      <c r="N63" s="41"/>
      <c r="O63" s="41"/>
      <c r="P63" s="53"/>
      <c r="Q63" s="41"/>
      <c r="R63" s="41"/>
      <c r="S63" s="41"/>
      <c r="T63" s="41"/>
      <c r="U63" s="41"/>
      <c r="V63" s="41"/>
    </row>
    <row r="64" spans="1:22" ht="39.75" customHeight="1" x14ac:dyDescent="0.25">
      <c r="A64" s="45" t="s">
        <v>61</v>
      </c>
      <c r="B64" s="45"/>
      <c r="C64" s="45"/>
      <c r="D64" s="45"/>
      <c r="E64" s="45"/>
      <c r="F64" s="54">
        <v>20631.12</v>
      </c>
      <c r="G64" s="48" t="s">
        <v>62</v>
      </c>
      <c r="H64" s="49">
        <v>201700010019675</v>
      </c>
      <c r="I64" s="50">
        <v>45415</v>
      </c>
      <c r="J64" s="50">
        <v>45415</v>
      </c>
      <c r="K64" s="51" t="s">
        <v>63</v>
      </c>
      <c r="L64" s="41"/>
      <c r="M64" s="41"/>
      <c r="N64" s="41"/>
      <c r="O64" s="41"/>
      <c r="P64" s="53"/>
      <c r="Q64" s="41"/>
      <c r="R64" s="41"/>
      <c r="S64" s="41"/>
      <c r="T64" s="41"/>
      <c r="U64" s="41"/>
      <c r="V64" s="41"/>
    </row>
    <row r="65" spans="1:22" ht="15" customHeight="1" x14ac:dyDescent="0.25">
      <c r="A65" s="45" t="s">
        <v>64</v>
      </c>
      <c r="B65" s="45"/>
      <c r="C65" s="45"/>
      <c r="D65" s="45"/>
      <c r="E65" s="45"/>
      <c r="F65" s="54">
        <v>35000</v>
      </c>
      <c r="G65" s="48"/>
      <c r="H65" s="49"/>
      <c r="I65" s="50">
        <v>45444</v>
      </c>
      <c r="J65" s="50">
        <v>45444</v>
      </c>
      <c r="K65" s="51"/>
      <c r="L65" s="41"/>
      <c r="M65" s="41"/>
      <c r="N65" s="41"/>
      <c r="O65" s="41"/>
      <c r="P65" s="53"/>
      <c r="Q65" s="41"/>
      <c r="R65" s="41"/>
      <c r="S65" s="41"/>
      <c r="T65" s="41"/>
      <c r="U65" s="41"/>
      <c r="V65" s="41"/>
    </row>
    <row r="66" spans="1:22" ht="15" customHeight="1" x14ac:dyDescent="0.25">
      <c r="A66" s="45" t="s">
        <v>65</v>
      </c>
      <c r="B66" s="45"/>
      <c r="C66" s="45"/>
      <c r="D66" s="45"/>
      <c r="E66" s="45"/>
      <c r="F66" s="56"/>
      <c r="G66" s="56"/>
      <c r="H66" s="56"/>
      <c r="I66" s="57"/>
      <c r="J66" s="57"/>
      <c r="K66" s="56"/>
      <c r="L66" s="41"/>
      <c r="M66" s="41"/>
      <c r="N66" s="41"/>
      <c r="O66" s="41"/>
      <c r="P66" s="53"/>
      <c r="Q66" s="41"/>
      <c r="R66" s="41"/>
      <c r="S66" s="41"/>
      <c r="T66" s="41"/>
      <c r="U66" s="41"/>
      <c r="V66" s="41"/>
    </row>
    <row r="67" spans="1:22" ht="15" customHeight="1" x14ac:dyDescent="0.25">
      <c r="A67" s="45" t="s">
        <v>66</v>
      </c>
      <c r="B67" s="45"/>
      <c r="C67" s="45"/>
      <c r="D67" s="45"/>
      <c r="E67" s="45"/>
      <c r="F67" s="56"/>
      <c r="G67" s="56"/>
      <c r="H67" s="56"/>
      <c r="I67" s="57"/>
      <c r="J67" s="57"/>
      <c r="K67" s="56"/>
      <c r="L67" s="41"/>
      <c r="M67" s="41"/>
      <c r="N67" s="41"/>
      <c r="O67" s="41"/>
      <c r="P67" s="53"/>
      <c r="Q67" s="41"/>
      <c r="R67" s="41"/>
      <c r="S67" s="41"/>
      <c r="T67" s="41"/>
      <c r="U67" s="41"/>
      <c r="V67" s="41"/>
    </row>
    <row r="68" spans="1:22" ht="35.25" customHeight="1" x14ac:dyDescent="0.25">
      <c r="A68" s="45" t="s">
        <v>67</v>
      </c>
      <c r="B68" s="45"/>
      <c r="C68" s="45"/>
      <c r="D68" s="45"/>
      <c r="E68" s="45"/>
      <c r="F68" s="47">
        <v>76510.61</v>
      </c>
      <c r="G68" s="48" t="s">
        <v>57</v>
      </c>
      <c r="H68" s="49">
        <v>201800010008207</v>
      </c>
      <c r="I68" s="50">
        <v>45292</v>
      </c>
      <c r="J68" s="50">
        <v>45292</v>
      </c>
      <c r="K68" s="51" t="s">
        <v>63</v>
      </c>
      <c r="L68" s="41"/>
      <c r="M68" s="41"/>
      <c r="N68" s="41"/>
      <c r="O68" s="41"/>
      <c r="P68" s="53"/>
      <c r="Q68" s="41"/>
      <c r="R68" s="41"/>
      <c r="S68" s="41"/>
      <c r="T68" s="41"/>
      <c r="U68" s="41"/>
      <c r="V68" s="41"/>
    </row>
    <row r="69" spans="1:22" ht="39.75" customHeight="1" x14ac:dyDescent="0.25">
      <c r="A69" s="45" t="s">
        <v>67</v>
      </c>
      <c r="B69" s="45"/>
      <c r="C69" s="45"/>
      <c r="D69" s="45"/>
      <c r="E69" s="45"/>
      <c r="F69" s="47">
        <v>111374.6</v>
      </c>
      <c r="G69" s="48" t="s">
        <v>57</v>
      </c>
      <c r="H69" s="49">
        <v>201800010008207</v>
      </c>
      <c r="I69" s="50">
        <v>45324</v>
      </c>
      <c r="J69" s="50">
        <v>45325</v>
      </c>
      <c r="K69" s="51" t="s">
        <v>63</v>
      </c>
      <c r="L69" s="41"/>
      <c r="M69" s="41"/>
      <c r="N69" s="41"/>
      <c r="O69" s="41"/>
      <c r="P69" s="53"/>
      <c r="Q69" s="41"/>
      <c r="R69" s="41"/>
      <c r="S69" s="41"/>
      <c r="T69" s="41"/>
      <c r="U69" s="41"/>
      <c r="V69" s="41"/>
    </row>
    <row r="70" spans="1:22" ht="39.75" customHeight="1" x14ac:dyDescent="0.25">
      <c r="A70" s="45" t="s">
        <v>67</v>
      </c>
      <c r="B70" s="45"/>
      <c r="C70" s="45"/>
      <c r="D70" s="45"/>
      <c r="E70" s="45"/>
      <c r="F70" s="54">
        <v>119662.64</v>
      </c>
      <c r="G70" s="48" t="s">
        <v>57</v>
      </c>
      <c r="H70" s="49">
        <v>201800010008207</v>
      </c>
      <c r="I70" s="50">
        <v>45353</v>
      </c>
      <c r="J70" s="50">
        <v>45354</v>
      </c>
      <c r="K70" s="51" t="s">
        <v>63</v>
      </c>
      <c r="L70" s="41"/>
      <c r="M70" s="41"/>
      <c r="N70" s="41"/>
      <c r="O70" s="41"/>
      <c r="P70" s="53"/>
      <c r="Q70" s="41"/>
      <c r="R70" s="41"/>
      <c r="S70" s="41"/>
      <c r="T70" s="41"/>
      <c r="U70" s="41"/>
      <c r="V70" s="41"/>
    </row>
    <row r="71" spans="1:22" ht="39.75" customHeight="1" x14ac:dyDescent="0.25">
      <c r="A71" s="45" t="s">
        <v>67</v>
      </c>
      <c r="B71" s="45"/>
      <c r="C71" s="45"/>
      <c r="D71" s="45"/>
      <c r="E71" s="45"/>
      <c r="F71" s="54">
        <v>105158.26</v>
      </c>
      <c r="G71" s="48" t="s">
        <v>57</v>
      </c>
      <c r="H71" s="49">
        <v>202100010024770</v>
      </c>
      <c r="I71" s="55">
        <v>45384</v>
      </c>
      <c r="J71" s="55">
        <v>45384</v>
      </c>
      <c r="K71" s="51" t="s">
        <v>63</v>
      </c>
      <c r="L71" s="41"/>
      <c r="M71" s="41"/>
      <c r="N71" s="41"/>
      <c r="O71" s="41"/>
      <c r="P71" s="53"/>
      <c r="Q71" s="41"/>
      <c r="R71" s="41"/>
      <c r="S71" s="41"/>
      <c r="T71" s="41"/>
      <c r="U71" s="41"/>
      <c r="V71" s="41"/>
    </row>
    <row r="72" spans="1:22" ht="39.75" customHeight="1" x14ac:dyDescent="0.25">
      <c r="A72" s="45" t="s">
        <v>67</v>
      </c>
      <c r="B72" s="45"/>
      <c r="C72" s="45"/>
      <c r="D72" s="45"/>
      <c r="E72" s="45"/>
      <c r="F72" s="58">
        <v>81303.379999999903</v>
      </c>
      <c r="G72" s="48" t="s">
        <v>57</v>
      </c>
      <c r="H72" s="49">
        <v>202100010024770</v>
      </c>
      <c r="I72" s="50">
        <v>45415</v>
      </c>
      <c r="J72" s="50">
        <v>45415</v>
      </c>
      <c r="K72" s="51" t="s">
        <v>63</v>
      </c>
      <c r="L72" s="41"/>
      <c r="M72" s="41"/>
      <c r="N72" s="41"/>
      <c r="O72" s="41"/>
      <c r="P72" s="53"/>
      <c r="Q72" s="41"/>
      <c r="R72" s="41"/>
      <c r="S72" s="41"/>
      <c r="T72" s="41"/>
      <c r="U72" s="41"/>
      <c r="V72" s="41"/>
    </row>
    <row r="73" spans="1:22" ht="39.75" customHeight="1" x14ac:dyDescent="0.25">
      <c r="A73" s="45" t="s">
        <v>68</v>
      </c>
      <c r="B73" s="45"/>
      <c r="C73" s="45"/>
      <c r="D73" s="45"/>
      <c r="E73" s="45"/>
      <c r="F73" s="54">
        <v>98650</v>
      </c>
      <c r="G73" s="48" t="s">
        <v>57</v>
      </c>
      <c r="H73" s="49">
        <v>202100010024770</v>
      </c>
      <c r="I73" s="50">
        <v>45444</v>
      </c>
      <c r="J73" s="50">
        <v>45444</v>
      </c>
      <c r="K73" s="51" t="s">
        <v>63</v>
      </c>
      <c r="L73" s="41"/>
      <c r="M73" s="41"/>
      <c r="N73" s="41"/>
      <c r="O73" s="41"/>
      <c r="P73" s="53"/>
      <c r="Q73" s="41"/>
      <c r="R73" s="41"/>
      <c r="S73" s="41"/>
      <c r="T73" s="41"/>
      <c r="U73" s="41"/>
      <c r="V73" s="41"/>
    </row>
    <row r="74" spans="1:22" ht="15" customHeight="1" x14ac:dyDescent="0.25">
      <c r="A74" s="59" t="s">
        <v>69</v>
      </c>
      <c r="B74" s="59"/>
      <c r="C74" s="59"/>
      <c r="D74" s="59"/>
      <c r="E74" s="59"/>
      <c r="F74" s="60">
        <f>SUM(F53:F70)</f>
        <v>4809781.29</v>
      </c>
      <c r="G74" s="61"/>
      <c r="H74" s="61"/>
      <c r="I74" s="61"/>
      <c r="J74" s="61"/>
      <c r="K74" s="61"/>
      <c r="L74" s="41"/>
      <c r="M74" s="41"/>
      <c r="N74" s="41"/>
      <c r="O74" s="41"/>
      <c r="P74" s="53"/>
      <c r="Q74" s="41"/>
      <c r="R74" s="41"/>
      <c r="S74" s="41"/>
      <c r="T74" s="41"/>
      <c r="U74" s="41"/>
      <c r="V74" s="41"/>
    </row>
    <row r="75" spans="1:22" ht="15" customHeight="1" x14ac:dyDescent="0.25">
      <c r="A75" s="62" t="s">
        <v>70</v>
      </c>
      <c r="B75" s="62"/>
      <c r="C75" s="62"/>
      <c r="D75" s="62"/>
      <c r="E75" s="62"/>
      <c r="F75" s="62"/>
      <c r="G75" s="62"/>
      <c r="H75" s="62"/>
      <c r="I75" s="53"/>
      <c r="J75" s="53"/>
      <c r="K75" s="53"/>
      <c r="L75" s="53"/>
      <c r="M75" s="53"/>
      <c r="N75" s="53"/>
      <c r="O75" s="53"/>
      <c r="P75" s="53"/>
      <c r="Q75" s="41"/>
      <c r="R75" s="41"/>
      <c r="S75" s="41"/>
      <c r="T75" s="41"/>
      <c r="U75" s="41"/>
      <c r="V75" s="41"/>
    </row>
    <row r="76" spans="1:22" ht="15.75" thickBot="1" x14ac:dyDescent="0.3">
      <c r="A76" s="63"/>
      <c r="B76" s="63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41"/>
      <c r="Q76" s="41"/>
      <c r="R76" s="41"/>
      <c r="S76" s="41"/>
      <c r="T76" s="41"/>
      <c r="U76" s="41"/>
      <c r="V76" s="41"/>
    </row>
    <row r="77" spans="1:22" ht="29.25" customHeight="1" thickBot="1" x14ac:dyDescent="0.3">
      <c r="A77" s="64" t="s">
        <v>71</v>
      </c>
      <c r="B77" s="64"/>
      <c r="C77" s="64"/>
      <c r="D77" s="64"/>
      <c r="E77" s="64"/>
      <c r="F77" s="64"/>
      <c r="G77" s="64"/>
      <c r="H77" s="64"/>
      <c r="I77" s="64"/>
      <c r="J77" s="64"/>
      <c r="K77" s="64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</row>
    <row r="78" spans="1:22" ht="29.25" customHeight="1" thickBot="1" x14ac:dyDescent="0.3">
      <c r="A78" s="64"/>
      <c r="B78" s="64"/>
      <c r="C78" s="64"/>
      <c r="D78" s="64"/>
      <c r="E78" s="64"/>
      <c r="F78" s="64"/>
      <c r="G78" s="64"/>
      <c r="H78" s="64"/>
      <c r="I78" s="64"/>
      <c r="J78" s="64"/>
      <c r="K78" s="64"/>
      <c r="L78" s="53"/>
      <c r="M78" s="53"/>
      <c r="N78" s="53"/>
      <c r="O78" s="53"/>
      <c r="P78" s="41"/>
      <c r="Q78" s="41"/>
      <c r="R78" s="41"/>
      <c r="S78" s="41"/>
      <c r="T78" s="41"/>
      <c r="U78" s="41"/>
      <c r="V78" s="41"/>
    </row>
    <row r="79" spans="1:22" x14ac:dyDescent="0.25">
      <c r="A79" s="41"/>
      <c r="B79" s="41"/>
      <c r="C79" s="42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</row>
    <row r="80" spans="1:22" ht="15" customHeight="1" x14ac:dyDescent="0.25">
      <c r="A80" s="62" t="s">
        <v>72</v>
      </c>
      <c r="B80" s="62"/>
      <c r="C80" s="62"/>
      <c r="D80" s="62"/>
      <c r="E80" s="62"/>
      <c r="F80" s="62"/>
      <c r="G80" s="62"/>
      <c r="H80" s="62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</row>
    <row r="81" spans="1:22" x14ac:dyDescent="0.25">
      <c r="A81" s="41"/>
      <c r="B81" s="41"/>
      <c r="C81" s="42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</row>
    <row r="82" spans="1:22" x14ac:dyDescent="0.25">
      <c r="A82" s="41"/>
      <c r="B82" s="41"/>
      <c r="C82" s="42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</row>
    <row r="83" spans="1:22" x14ac:dyDescent="0.25">
      <c r="A83" s="41"/>
      <c r="B83" s="41"/>
      <c r="C83" s="42"/>
      <c r="D83" s="41"/>
      <c r="E83" s="41"/>
      <c r="F83" s="41"/>
      <c r="G83" s="41"/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</row>
    <row r="84" spans="1:22" ht="15" customHeight="1" x14ac:dyDescent="0.25">
      <c r="A84" s="41"/>
      <c r="B84" s="41"/>
      <c r="C84" s="42"/>
      <c r="D84" s="65"/>
      <c r="E84" s="65"/>
      <c r="F84" s="65"/>
      <c r="I84" s="65"/>
      <c r="J84" s="65"/>
      <c r="K84" s="65"/>
      <c r="L84" s="65"/>
      <c r="M84" s="41"/>
      <c r="N84" s="41"/>
      <c r="O84" s="41"/>
      <c r="P84" s="41"/>
      <c r="Q84" s="41"/>
      <c r="R84" s="41"/>
      <c r="S84" s="41"/>
      <c r="T84" s="41"/>
      <c r="U84" s="41"/>
      <c r="V84" s="41"/>
    </row>
    <row r="85" spans="1:22" ht="33" customHeight="1" x14ac:dyDescent="0.25">
      <c r="A85" s="41"/>
      <c r="B85" s="41"/>
      <c r="C85" s="42"/>
      <c r="D85" s="65"/>
      <c r="E85" s="65"/>
      <c r="F85" s="65"/>
      <c r="I85" s="65"/>
      <c r="J85" s="65"/>
      <c r="K85" s="65"/>
      <c r="L85" s="65"/>
      <c r="M85" s="41"/>
      <c r="N85" s="41"/>
      <c r="O85" s="41"/>
      <c r="P85" s="41"/>
      <c r="Q85" s="41"/>
      <c r="R85" s="41"/>
      <c r="S85" s="41"/>
      <c r="T85" s="41"/>
      <c r="U85" s="41"/>
      <c r="V85" s="41"/>
    </row>
    <row r="86" spans="1:22" x14ac:dyDescent="0.25">
      <c r="A86" s="41"/>
      <c r="B86" s="41"/>
      <c r="C86" s="42"/>
      <c r="D86" s="41"/>
      <c r="E86" s="41"/>
      <c r="F86" s="41"/>
      <c r="G86" s="41"/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</row>
    <row r="87" spans="1:22" x14ac:dyDescent="0.25">
      <c r="A87" s="41"/>
      <c r="B87" s="41"/>
      <c r="C87" s="42"/>
      <c r="D87" s="41"/>
      <c r="E87" s="41"/>
      <c r="F87" s="41"/>
      <c r="G87" s="41"/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</row>
    <row r="88" spans="1:22" x14ac:dyDescent="0.25">
      <c r="A88" s="41"/>
      <c r="B88" s="41"/>
      <c r="C88" s="42"/>
      <c r="D88" s="41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</row>
    <row r="89" spans="1:22" x14ac:dyDescent="0.25">
      <c r="A89" s="41"/>
      <c r="B89" s="41"/>
      <c r="C89" s="42"/>
      <c r="D89" s="41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</row>
    <row r="90" spans="1:22" x14ac:dyDescent="0.25">
      <c r="A90" s="41"/>
      <c r="B90" s="41"/>
      <c r="C90" s="42"/>
      <c r="D90" s="41"/>
      <c r="E90" s="41"/>
      <c r="F90" s="41"/>
      <c r="G90" s="41"/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</row>
    <row r="91" spans="1:22" x14ac:dyDescent="0.25">
      <c r="A91" s="41"/>
      <c r="B91" s="41"/>
      <c r="C91" s="42"/>
      <c r="D91" s="41"/>
      <c r="E91" s="41"/>
      <c r="F91" s="41"/>
      <c r="G91" s="41"/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</row>
    <row r="92" spans="1:22" x14ac:dyDescent="0.25">
      <c r="A92" s="41"/>
      <c r="B92" s="41"/>
      <c r="C92" s="42"/>
      <c r="D92" s="41"/>
      <c r="E92" s="41"/>
      <c r="F92" s="41"/>
      <c r="G92" s="41"/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</row>
    <row r="93" spans="1:22" x14ac:dyDescent="0.25">
      <c r="A93" s="41"/>
      <c r="B93" s="41"/>
      <c r="C93" s="42"/>
      <c r="D93" s="41"/>
      <c r="E93" s="41"/>
      <c r="F93" s="41"/>
      <c r="G93" s="41"/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</row>
    <row r="94" spans="1:22" x14ac:dyDescent="0.25">
      <c r="A94" s="41"/>
      <c r="B94" s="41"/>
      <c r="C94" s="42"/>
      <c r="D94" s="41"/>
      <c r="E94" s="41"/>
      <c r="F94" s="41"/>
      <c r="G94" s="41"/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</row>
    <row r="95" spans="1:22" x14ac:dyDescent="0.25">
      <c r="A95" s="41"/>
      <c r="B95" s="41"/>
      <c r="C95" s="42"/>
      <c r="D95" s="41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</row>
    <row r="96" spans="1:22" x14ac:dyDescent="0.25">
      <c r="A96" s="41"/>
      <c r="B96" s="41"/>
      <c r="C96" s="42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</row>
    <row r="97" spans="1:22" x14ac:dyDescent="0.25">
      <c r="A97" s="41"/>
      <c r="B97" s="41"/>
      <c r="C97" s="42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</row>
    <row r="98" spans="1:22" x14ac:dyDescent="0.25">
      <c r="A98" s="41"/>
      <c r="B98" s="41"/>
      <c r="C98" s="42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</row>
    <row r="99" spans="1:22" x14ac:dyDescent="0.25">
      <c r="A99" s="41"/>
      <c r="B99" s="41"/>
      <c r="C99" s="42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</row>
    <row r="100" spans="1:22" x14ac:dyDescent="0.25">
      <c r="A100" s="41"/>
      <c r="B100" s="41"/>
      <c r="C100" s="42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</row>
    <row r="101" spans="1:22" x14ac:dyDescent="0.25">
      <c r="A101" s="41"/>
      <c r="B101" s="41"/>
      <c r="C101" s="42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</row>
    <row r="102" spans="1:22" x14ac:dyDescent="0.25">
      <c r="A102" s="41"/>
      <c r="B102" s="41"/>
      <c r="C102" s="42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</row>
    <row r="103" spans="1:22" x14ac:dyDescent="0.25">
      <c r="A103" s="41"/>
      <c r="B103" s="41"/>
      <c r="C103" s="42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</row>
    <row r="104" spans="1:22" x14ac:dyDescent="0.25">
      <c r="A104" s="41"/>
      <c r="B104" s="41"/>
      <c r="C104" s="42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</row>
    <row r="105" spans="1:22" x14ac:dyDescent="0.25">
      <c r="A105" s="41"/>
      <c r="B105" s="41"/>
      <c r="C105" s="42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</row>
    <row r="106" spans="1:22" x14ac:dyDescent="0.25">
      <c r="A106" s="41"/>
      <c r="B106" s="41"/>
      <c r="C106" s="42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</row>
    <row r="107" spans="1:22" x14ac:dyDescent="0.25">
      <c r="A107" s="66"/>
      <c r="B107" s="66"/>
      <c r="C107" s="67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</row>
    <row r="108" spans="1:22" x14ac:dyDescent="0.25">
      <c r="A108" s="66"/>
      <c r="B108" s="66"/>
      <c r="C108" s="67"/>
      <c r="D108" s="66"/>
      <c r="E108" s="66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</row>
    <row r="109" spans="1:22" x14ac:dyDescent="0.25">
      <c r="A109" s="66"/>
      <c r="B109" s="66"/>
      <c r="C109" s="67"/>
      <c r="D109" s="66"/>
      <c r="E109" s="66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</row>
    <row r="110" spans="1:22" x14ac:dyDescent="0.25">
      <c r="A110" s="66"/>
      <c r="B110" s="66"/>
      <c r="C110" s="67"/>
      <c r="D110" s="66"/>
      <c r="E110" s="66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</row>
    <row r="111" spans="1:22" x14ac:dyDescent="0.25">
      <c r="A111" s="66"/>
      <c r="B111" s="66"/>
      <c r="C111" s="67"/>
      <c r="D111" s="66"/>
      <c r="E111" s="66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</row>
    <row r="112" spans="1:22" x14ac:dyDescent="0.25">
      <c r="A112" s="66"/>
      <c r="B112" s="66"/>
      <c r="C112" s="67"/>
      <c r="D112" s="66"/>
      <c r="E112" s="66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</row>
    <row r="113" spans="1:22" x14ac:dyDescent="0.25">
      <c r="A113" s="66"/>
      <c r="B113" s="66"/>
      <c r="C113" s="67"/>
      <c r="D113" s="66"/>
      <c r="E113" s="66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</row>
    <row r="114" spans="1:22" x14ac:dyDescent="0.25">
      <c r="A114" s="66"/>
      <c r="B114" s="66"/>
      <c r="C114" s="67"/>
      <c r="D114" s="66"/>
      <c r="E114" s="66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</row>
    <row r="115" spans="1:22" x14ac:dyDescent="0.25">
      <c r="A115" s="66"/>
      <c r="B115" s="66"/>
      <c r="C115" s="67"/>
      <c r="D115" s="66"/>
      <c r="E115" s="66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</row>
    <row r="116" spans="1:22" x14ac:dyDescent="0.25">
      <c r="A116" s="66"/>
      <c r="B116" s="66"/>
      <c r="C116" s="67"/>
      <c r="D116" s="66"/>
      <c r="E116" s="66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</row>
    <row r="117" spans="1:22" x14ac:dyDescent="0.25">
      <c r="A117" s="66"/>
      <c r="B117" s="66"/>
      <c r="C117" s="67"/>
      <c r="D117" s="66"/>
      <c r="E117" s="66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</row>
    <row r="118" spans="1:22" x14ac:dyDescent="0.25">
      <c r="A118" s="66"/>
      <c r="B118" s="66"/>
      <c r="C118" s="67"/>
      <c r="D118" s="66"/>
      <c r="E118" s="66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</row>
    <row r="119" spans="1:22" x14ac:dyDescent="0.25">
      <c r="A119" s="66"/>
      <c r="B119" s="66"/>
      <c r="C119" s="67"/>
      <c r="D119" s="66"/>
      <c r="E119" s="66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</row>
    <row r="120" spans="1:22" x14ac:dyDescent="0.25">
      <c r="A120" s="66"/>
      <c r="B120" s="66"/>
      <c r="C120" s="67"/>
      <c r="D120" s="66"/>
      <c r="E120" s="66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</row>
    <row r="121" spans="1:22" x14ac:dyDescent="0.25">
      <c r="A121" s="66"/>
      <c r="B121" s="66"/>
      <c r="C121" s="67"/>
      <c r="D121" s="66"/>
      <c r="E121" s="66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</row>
    <row r="122" spans="1:22" x14ac:dyDescent="0.25">
      <c r="A122" s="66"/>
      <c r="B122" s="66"/>
      <c r="C122" s="67"/>
      <c r="D122" s="66"/>
      <c r="E122" s="66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</row>
  </sheetData>
  <mergeCells count="65">
    <mergeCell ref="A76:O76"/>
    <mergeCell ref="A77:K78"/>
    <mergeCell ref="A80:H80"/>
    <mergeCell ref="D84:F84"/>
    <mergeCell ref="I84:L84"/>
    <mergeCell ref="D85:F85"/>
    <mergeCell ref="I85:L85"/>
    <mergeCell ref="A70:E70"/>
    <mergeCell ref="A71:E71"/>
    <mergeCell ref="A72:E72"/>
    <mergeCell ref="A73:E73"/>
    <mergeCell ref="A74:E74"/>
    <mergeCell ref="A75:H75"/>
    <mergeCell ref="A64:E64"/>
    <mergeCell ref="A65:E65"/>
    <mergeCell ref="A66:E66"/>
    <mergeCell ref="A67:E67"/>
    <mergeCell ref="A68:E68"/>
    <mergeCell ref="A69:E69"/>
    <mergeCell ref="A58:E58"/>
    <mergeCell ref="A59:E59"/>
    <mergeCell ref="A60:E60"/>
    <mergeCell ref="A61:E61"/>
    <mergeCell ref="A62:E62"/>
    <mergeCell ref="A63:E63"/>
    <mergeCell ref="A52:E52"/>
    <mergeCell ref="A53:E53"/>
    <mergeCell ref="A54:E54"/>
    <mergeCell ref="A55:E55"/>
    <mergeCell ref="A56:E56"/>
    <mergeCell ref="A57:E57"/>
    <mergeCell ref="A45:E45"/>
    <mergeCell ref="A46:E46"/>
    <mergeCell ref="A47:E47"/>
    <mergeCell ref="A48:E48"/>
    <mergeCell ref="A49:E49"/>
    <mergeCell ref="A51:K51"/>
    <mergeCell ref="O20:P20"/>
    <mergeCell ref="R20:S20"/>
    <mergeCell ref="T20:U20"/>
    <mergeCell ref="V20:V21"/>
    <mergeCell ref="A42:E42"/>
    <mergeCell ref="A43:E44"/>
    <mergeCell ref="A16:V16"/>
    <mergeCell ref="A17:V17"/>
    <mergeCell ref="A18:V18"/>
    <mergeCell ref="A19:A21"/>
    <mergeCell ref="C19:V19"/>
    <mergeCell ref="B20:B21"/>
    <mergeCell ref="C20:C21"/>
    <mergeCell ref="D20:F20"/>
    <mergeCell ref="G20:I20"/>
    <mergeCell ref="K20:N20"/>
    <mergeCell ref="A9:N9"/>
    <mergeCell ref="A10:N10"/>
    <mergeCell ref="A11:V11"/>
    <mergeCell ref="A13:V13"/>
    <mergeCell ref="A14:V14"/>
    <mergeCell ref="A15:O15"/>
    <mergeCell ref="A1:V1"/>
    <mergeCell ref="A3:V3"/>
    <mergeCell ref="A5:V5"/>
    <mergeCell ref="A6:N6"/>
    <mergeCell ref="A7:N7"/>
    <mergeCell ref="A8:V8"/>
  </mergeCells>
  <pageMargins left="0.51180555555555596" right="0.51180555555555596" top="0.55625000000000002" bottom="0.55138888888888904" header="0.511811023622047" footer="0.31527777777777799"/>
  <pageSetup paperSize="9" fitToHeight="0" orientation="landscape" horizontalDpi="300" verticalDpi="300" r:id="rId1"/>
  <headerFooter>
    <oddFooter>&amp;LÁrea Responsável: SUPECC/SGI/SES&amp;RPág &amp;P de &amp;N - &amp;D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Kátia Mendes Magalhães</dc:creator>
  <cp:lastModifiedBy>Kátia Mendes Magalhães</cp:lastModifiedBy>
  <dcterms:created xsi:type="dcterms:W3CDTF">2024-07-26T17:37:28Z</dcterms:created>
  <dcterms:modified xsi:type="dcterms:W3CDTF">2024-07-26T17:37:44Z</dcterms:modified>
</cp:coreProperties>
</file>