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Print_Area" localSheetId="0">HEMNSL!$A$1:$N$36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N27" i="1" l="1"/>
  <c r="L27" i="1"/>
  <c r="M27" i="1" s="1"/>
  <c r="N25" i="1"/>
  <c r="L25" i="1"/>
  <c r="M25" i="1" s="1"/>
  <c r="M13" i="1" l="1"/>
  <c r="J32" i="1" l="1"/>
</calcChain>
</file>

<file path=xl/sharedStrings.xml><?xml version="1.0" encoding="utf-8"?>
<sst xmlns="http://schemas.openxmlformats.org/spreadsheetml/2006/main" count="82" uniqueCount="66">
  <si>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</si>
  <si>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</si>
  <si>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</si>
  <si>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</si>
  <si>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</si>
  <si>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</si>
  <si>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</si>
  <si>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</si>
  <si>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</si>
  <si>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</si>
  <si>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</si>
  <si>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</si>
  <si>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</si>
  <si>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</si>
  <si>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</si>
  <si>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</si>
  <si>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</si>
  <si>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</si>
  <si>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</si>
  <si>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</si>
  <si>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</si>
  <si>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</si>
  <si>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</si>
  <si>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</si>
  <si>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</si>
  <si>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</si>
  <si>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</si>
  <si>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</si>
  <si>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</si>
  <si>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</si>
  <si>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</si>
  <si>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</si>
  <si>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</si>
  <si>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</si>
  <si>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</si>
  <si>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</si>
  <si>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</si>
  <si>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</si>
  <si>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</si>
  <si>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</si>
  <si>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</si>
  <si>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</si>
  <si>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</si>
  <si>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</si>
  <si>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</si>
  <si>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</si>
  <si>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</si>
  <si>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</si>
  <si>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</si>
  <si>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</si>
  <si>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</si>
  <si>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</si>
  <si>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</si>
  <si>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</si>
  <si>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</si>
  <si>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</si>
  <si>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</si>
  <si>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</si>
  <si>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</si>
  <si>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</si>
  <si>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</si>
  <si>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</si>
  <si>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</si>
  <si>
    <t>CHRISTIANE LOPES MARTINS NONATO</t>
  </si>
  <si>
    <t>COORDENADOR (A) ADMINISTRATIVO</t>
  </si>
  <si>
    <t>coord.adm.hemnsl@igh.org.br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</si>
</sst>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6%20-%20RELA&#199;&#195;O%20MENSAL%20DOS%20SERVIDORES%20CEDI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5%20-%20RELA&#199;&#195;O%20MENSAL%20DOS%20EMPREGADOS%20COM%20AS%20RESPECTIVAS%20REMUNERA&#199;&#21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3885.48</v>
          </cell>
          <cell r="F16">
            <v>2450.64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2583.38</v>
          </cell>
          <cell r="F17">
            <v>1614.05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4162.3999999999996</v>
          </cell>
          <cell r="F18">
            <v>2540.2399999999998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4332.1499999999996</v>
          </cell>
          <cell r="F19">
            <v>3326.3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2426.2800000000002</v>
          </cell>
          <cell r="F20">
            <v>2075.08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3885.48</v>
          </cell>
          <cell r="F21">
            <v>2988.17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7979.7</v>
          </cell>
          <cell r="F22">
            <v>6046.6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3458.61</v>
          </cell>
          <cell r="F23">
            <v>2918.37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3885.48</v>
          </cell>
          <cell r="F24">
            <v>2096.2399999999998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6120.76</v>
          </cell>
          <cell r="F25">
            <v>3585.44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7791.42</v>
          </cell>
          <cell r="F26">
            <v>5867.74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5229.07</v>
          </cell>
          <cell r="F27">
            <v>3718.72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5312.42</v>
          </cell>
          <cell r="F28">
            <v>2697.52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3885.48</v>
          </cell>
          <cell r="F29">
            <v>2346.5100000000002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2268.0700000000002</v>
          </cell>
          <cell r="F30">
            <v>1916.78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2971.37</v>
          </cell>
          <cell r="F31">
            <v>2507.84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7607.23</v>
          </cell>
          <cell r="F32">
            <v>5813.97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3885.48</v>
          </cell>
          <cell r="F33">
            <v>2427.34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3774.29</v>
          </cell>
          <cell r="F34">
            <v>3063.04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4332.1499999999996</v>
          </cell>
          <cell r="F35">
            <v>3287.98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4030.09</v>
          </cell>
          <cell r="F36">
            <v>3518.77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4315.1000000000004</v>
          </cell>
          <cell r="F37">
            <v>2554.7399999999998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3784.74</v>
          </cell>
          <cell r="F38">
            <v>2379.73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12995.13</v>
          </cell>
          <cell r="F39">
            <v>9316.18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12700.17</v>
          </cell>
          <cell r="F40">
            <v>9167.51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11489.8</v>
          </cell>
          <cell r="F41">
            <v>8749.2199999999993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2898.46</v>
          </cell>
          <cell r="F42">
            <v>2310.16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3676.63</v>
          </cell>
          <cell r="F43">
            <v>3087.93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4124.97</v>
          </cell>
          <cell r="F44">
            <v>3227.81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3676.63</v>
          </cell>
          <cell r="F45">
            <v>3258.68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2683.97</v>
          </cell>
          <cell r="F46">
            <v>2163.71</v>
          </cell>
        </row>
        <row r="47">
          <cell r="C47" t="str">
            <v>ELISABETH CORDEIRO VASCO</v>
          </cell>
          <cell r="D47" t="str">
            <v>Técnico em Enfermagem - 18.464</v>
          </cell>
          <cell r="E47">
            <v>3603.22</v>
          </cell>
          <cell r="F47">
            <v>3199.72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4174.7</v>
          </cell>
          <cell r="F48">
            <v>2713.59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2772.1</v>
          </cell>
          <cell r="F49">
            <v>1508.73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4174.7</v>
          </cell>
          <cell r="F50">
            <v>2722.35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3676.63</v>
          </cell>
          <cell r="F51">
            <v>2311.66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4665.79</v>
          </cell>
          <cell r="F52">
            <v>3283.17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3885.48</v>
          </cell>
          <cell r="F53">
            <v>2932.2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511.6</v>
          </cell>
          <cell r="F54">
            <v>511.6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6492.88</v>
          </cell>
          <cell r="F55">
            <v>5441.83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5258.91</v>
          </cell>
          <cell r="F56">
            <v>2314.83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3529.47</v>
          </cell>
          <cell r="F57">
            <v>3051.12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5811.78</v>
          </cell>
          <cell r="F58">
            <v>4260.57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4383.3500000000004</v>
          </cell>
          <cell r="F59">
            <v>3549.17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3607.63</v>
          </cell>
          <cell r="F60">
            <v>2751.96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2456.21</v>
          </cell>
          <cell r="F61">
            <v>1675.75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9528.15</v>
          </cell>
          <cell r="F62">
            <v>7017.71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5044.84</v>
          </cell>
          <cell r="F63">
            <v>2849.73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4030.09</v>
          </cell>
          <cell r="F64">
            <v>2755.44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3530.09</v>
          </cell>
          <cell r="F65">
            <v>1982.11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1805.65</v>
          </cell>
          <cell r="F66">
            <v>1290.52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5162.76</v>
          </cell>
          <cell r="F67">
            <v>4064.39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3352.22</v>
          </cell>
          <cell r="F68">
            <v>3000.62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5974.5</v>
          </cell>
          <cell r="F69">
            <v>3315.46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5198.8</v>
          </cell>
          <cell r="F70">
            <v>2550.4499999999998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3896.85</v>
          </cell>
          <cell r="F71">
            <v>2659.98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2903.71</v>
          </cell>
          <cell r="F72">
            <v>1955.07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4174.7</v>
          </cell>
          <cell r="F73">
            <v>3372.02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4030.09</v>
          </cell>
          <cell r="F74">
            <v>2731.63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2224.98</v>
          </cell>
          <cell r="F75">
            <v>1516.03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4732.12</v>
          </cell>
          <cell r="F76">
            <v>2863.9</v>
          </cell>
        </row>
        <row r="77">
          <cell r="C77" t="str">
            <v>MAJA DE MEDEIROS</v>
          </cell>
          <cell r="D77" t="str">
            <v>Médico - 18.464</v>
          </cell>
          <cell r="E77">
            <v>9084.2099999999991</v>
          </cell>
          <cell r="F77">
            <v>6646.17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3654.92</v>
          </cell>
          <cell r="F78">
            <v>2007.57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3946.4</v>
          </cell>
          <cell r="F79">
            <v>2481.69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4661.3900000000003</v>
          </cell>
          <cell r="F80">
            <v>2635.02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6759.36</v>
          </cell>
          <cell r="F81">
            <v>5671.55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10670.5</v>
          </cell>
          <cell r="F82">
            <v>6795.44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2382.41</v>
          </cell>
          <cell r="F83">
            <v>2136.52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3034.2</v>
          </cell>
          <cell r="F84">
            <v>2144.6799999999998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4615.3999999999996</v>
          </cell>
          <cell r="F85">
            <v>4097.41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4234.2700000000004</v>
          </cell>
          <cell r="F86">
            <v>2612.23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2683.97</v>
          </cell>
          <cell r="F87">
            <v>2173.23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3284.05</v>
          </cell>
          <cell r="F88">
            <v>2325.98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2775.46</v>
          </cell>
          <cell r="F89">
            <v>1792.96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5483.94</v>
          </cell>
          <cell r="F90">
            <v>4499.21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2971.37</v>
          </cell>
          <cell r="F91">
            <v>2040.06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6208.39</v>
          </cell>
          <cell r="F92">
            <v>4144.0200000000004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5804.22</v>
          </cell>
          <cell r="F93">
            <v>4225.46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2903.71</v>
          </cell>
          <cell r="F94">
            <v>2312.9499999999998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3752.24</v>
          </cell>
          <cell r="F95">
            <v>2913.87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2898.82</v>
          </cell>
          <cell r="F96">
            <v>2100.44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11517.66</v>
          </cell>
          <cell r="F97">
            <v>8412.06</v>
          </cell>
        </row>
        <row r="98">
          <cell r="C98" t="str">
            <v>NELMA CARNEIRO</v>
          </cell>
          <cell r="D98" t="str">
            <v>Psicólogo - 18.464</v>
          </cell>
          <cell r="E98">
            <v>8532.7800000000007</v>
          </cell>
          <cell r="F98">
            <v>4165.26</v>
          </cell>
        </row>
        <row r="99">
          <cell r="C99" t="str">
            <v>MENRSOLINA DE MORAES</v>
          </cell>
          <cell r="D99" t="str">
            <v>Técnico em Enfermagem - 18.464</v>
          </cell>
          <cell r="E99">
            <v>4314.58</v>
          </cell>
          <cell r="F99">
            <v>3018.1</v>
          </cell>
        </row>
        <row r="100">
          <cell r="C100" t="str">
            <v>NERINEUSA DA COSTA E SILVA</v>
          </cell>
          <cell r="D100" t="str">
            <v>Técnico em Enfermagem - 18.464</v>
          </cell>
          <cell r="E100">
            <v>4927.3999999999996</v>
          </cell>
          <cell r="F100">
            <v>3394.44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2766.74</v>
          </cell>
          <cell r="F101">
            <v>2339.66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6759.36</v>
          </cell>
          <cell r="F102">
            <v>4918.8599999999997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4187.54</v>
          </cell>
          <cell r="F103">
            <v>2505.5700000000002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3752.24</v>
          </cell>
          <cell r="F104">
            <v>3161.43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3723.61</v>
          </cell>
          <cell r="F105">
            <v>2361.89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13177.24</v>
          </cell>
          <cell r="F106">
            <v>9241.11</v>
          </cell>
        </row>
        <row r="107">
          <cell r="C107" t="str">
            <v>OLGA DE CASTRO RODRIGUES</v>
          </cell>
          <cell r="D107" t="str">
            <v>Técnico em Enfermagem - 18.464</v>
          </cell>
          <cell r="E107">
            <v>5531.28</v>
          </cell>
          <cell r="F107">
            <v>3842.61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3950.54</v>
          </cell>
          <cell r="F108">
            <v>3252.33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3620.19</v>
          </cell>
          <cell r="F109">
            <v>2332.5300000000002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5341.42</v>
          </cell>
          <cell r="F110">
            <v>4024.99</v>
          </cell>
        </row>
        <row r="111">
          <cell r="C111" t="str">
            <v>PAULO MENESES NUNES</v>
          </cell>
          <cell r="D111" t="str">
            <v>Médico - 18.464</v>
          </cell>
          <cell r="E111">
            <v>11256.06</v>
          </cell>
          <cell r="F111">
            <v>7998.57</v>
          </cell>
        </row>
        <row r="112">
          <cell r="C112" t="str">
            <v>PEDRO SEBASTIAO RODRIGUES</v>
          </cell>
          <cell r="D112" t="str">
            <v>Médico - 18.464</v>
          </cell>
          <cell r="E112">
            <v>11021.99</v>
          </cell>
          <cell r="F112">
            <v>7477.45</v>
          </cell>
        </row>
        <row r="113">
          <cell r="C113" t="str">
            <v>RIANE VINICIUS MARTINS FREITAS</v>
          </cell>
          <cell r="D113" t="str">
            <v>Médico - 18.464</v>
          </cell>
          <cell r="E113">
            <v>7607.23</v>
          </cell>
          <cell r="F113">
            <v>3957.32</v>
          </cell>
        </row>
        <row r="114">
          <cell r="C114" t="str">
            <v>ROSAILDES DIAS DA HORA</v>
          </cell>
          <cell r="D114" t="str">
            <v>Auxiliar de Enfermagem - QT - 18.464</v>
          </cell>
          <cell r="E114">
            <v>4601.6899999999996</v>
          </cell>
          <cell r="F114">
            <v>4068.68</v>
          </cell>
        </row>
        <row r="115">
          <cell r="C115" t="str">
            <v>ROSANE FELICIANA RODRIGUES</v>
          </cell>
          <cell r="D115" t="str">
            <v>Auxiliar de Enfermagem - QT - 18.464</v>
          </cell>
          <cell r="E115">
            <v>2362.33</v>
          </cell>
          <cell r="F115">
            <v>1685.15</v>
          </cell>
        </row>
        <row r="116">
          <cell r="C116" t="str">
            <v>ROSANGELA LOURENCO DE SOUZA FERREIRA</v>
          </cell>
          <cell r="D116" t="str">
            <v>Técnico em Enfermagem - 18.464</v>
          </cell>
          <cell r="E116">
            <v>3885.48</v>
          </cell>
          <cell r="F116">
            <v>2690.71</v>
          </cell>
        </row>
        <row r="117">
          <cell r="C117" t="str">
            <v>ROSICLEIA DE VLIEGER</v>
          </cell>
          <cell r="D117" t="str">
            <v>Médico - PGYN</v>
          </cell>
          <cell r="E117">
            <v>6766.84</v>
          </cell>
          <cell r="F117">
            <v>4972.6499999999996</v>
          </cell>
        </row>
        <row r="118">
          <cell r="C118" t="str">
            <v>SANDRA ROCHA DOS SANTOS</v>
          </cell>
          <cell r="D118" t="str">
            <v>Técnico em Enfermagem - 18.464</v>
          </cell>
          <cell r="E118">
            <v>3676.63</v>
          </cell>
          <cell r="F118">
            <v>3258.68</v>
          </cell>
        </row>
        <row r="119">
          <cell r="C119" t="str">
            <v>SANDRA TELLES REIS BARBOSA</v>
          </cell>
          <cell r="D119" t="str">
            <v>Auxiliar de Enfermagem - QT - 18.464</v>
          </cell>
          <cell r="E119">
            <v>2836.05</v>
          </cell>
          <cell r="F119">
            <v>1961.72</v>
          </cell>
        </row>
        <row r="120">
          <cell r="C120" t="str">
            <v>SEBASTIAO EMIDIO DA SILVA</v>
          </cell>
          <cell r="D120" t="str">
            <v>Assistente Técnico de Saúde - 18.464</v>
          </cell>
          <cell r="E120">
            <v>5329.61</v>
          </cell>
          <cell r="F120">
            <v>2232.5</v>
          </cell>
        </row>
        <row r="121">
          <cell r="C121" t="str">
            <v>SEBASTIAO MARTINS SILVA</v>
          </cell>
          <cell r="D121" t="str">
            <v>Técnico em Laboratório - 18.464</v>
          </cell>
          <cell r="E121">
            <v>4987.92</v>
          </cell>
          <cell r="F121">
            <v>2350.8000000000002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4030.09</v>
          </cell>
          <cell r="F122">
            <v>2638.44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3607.63</v>
          </cell>
          <cell r="F123">
            <v>2370.2600000000002</v>
          </cell>
        </row>
        <row r="124">
          <cell r="C124" t="str">
            <v>SHEYLLA RODRIGUES DOS SANTOS TINOCO</v>
          </cell>
          <cell r="D124" t="str">
            <v>Técnico em Enfermagem - 18.464</v>
          </cell>
          <cell r="E124">
            <v>5917.72</v>
          </cell>
          <cell r="F124">
            <v>4508.28</v>
          </cell>
        </row>
        <row r="125">
          <cell r="C125" t="str">
            <v>SOLANGE MARIA MEDEIROS</v>
          </cell>
          <cell r="D125" t="str">
            <v>Técnico em Enfermagem - 18.464</v>
          </cell>
          <cell r="E125">
            <v>3145.99</v>
          </cell>
          <cell r="F125">
            <v>2494.7399999999998</v>
          </cell>
        </row>
        <row r="126">
          <cell r="C126" t="str">
            <v>SUELENE ELIZABETH CAMARGO DE MATOS</v>
          </cell>
          <cell r="D126" t="str">
            <v>Assistente Social - 18.464</v>
          </cell>
          <cell r="E126">
            <v>5963.22</v>
          </cell>
          <cell r="F126">
            <v>3587.95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3885.48</v>
          </cell>
          <cell r="F127">
            <v>2672.83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4640.22</v>
          </cell>
          <cell r="F128">
            <v>3118.92</v>
          </cell>
        </row>
        <row r="129">
          <cell r="C129" t="str">
            <v>SUELIA APARECIDA CASTILHO E SOUSA</v>
          </cell>
          <cell r="D129" t="str">
            <v>Auxiliar de Enfermagem - QT - 18.464</v>
          </cell>
          <cell r="E129">
            <v>2903.71</v>
          </cell>
          <cell r="F129">
            <v>2059.0500000000002</v>
          </cell>
        </row>
        <row r="130">
          <cell r="C130" t="str">
            <v>TEREZINHA FATIMA DE OLIVEIRA</v>
          </cell>
          <cell r="D130" t="str">
            <v>Auxiliar de Enfermagem - QT - 18.464</v>
          </cell>
          <cell r="E130">
            <v>3495.64</v>
          </cell>
          <cell r="F130">
            <v>2231.02</v>
          </cell>
        </row>
        <row r="131">
          <cell r="C131" t="str">
            <v>TEREZINHA GONCALVES DE BRITO</v>
          </cell>
          <cell r="D131" t="str">
            <v>Auxiliar de Enfermagem - QT - 18.464</v>
          </cell>
          <cell r="E131">
            <v>3761.99</v>
          </cell>
          <cell r="F131">
            <v>2400.3000000000002</v>
          </cell>
        </row>
        <row r="132">
          <cell r="C132" t="str">
            <v>TULIO ALVES SARDINHA</v>
          </cell>
          <cell r="D132" t="str">
            <v>Médico - 18.464</v>
          </cell>
          <cell r="E132">
            <v>18871.88</v>
          </cell>
          <cell r="F132">
            <v>13802.35</v>
          </cell>
        </row>
        <row r="133">
          <cell r="C133" t="str">
            <v>URUBATAO SILVERIO DE FARIA</v>
          </cell>
          <cell r="D133" t="str">
            <v>Auxiliar de Enfermagem - QT - 18.464</v>
          </cell>
          <cell r="E133">
            <v>2971.37</v>
          </cell>
          <cell r="F133">
            <v>2382.2199999999998</v>
          </cell>
        </row>
        <row r="134">
          <cell r="C134" t="str">
            <v>VALQUIRIA REGINA TEIXEIRA DE FARIA</v>
          </cell>
          <cell r="D134" t="str">
            <v>Auxiliar de Enfermagem - QT - 18.464</v>
          </cell>
          <cell r="E134">
            <v>2294.67</v>
          </cell>
          <cell r="F134">
            <v>1554.47</v>
          </cell>
        </row>
        <row r="135">
          <cell r="C135" t="str">
            <v>VIVIANE FERRO DA SILVA</v>
          </cell>
          <cell r="D135" t="str">
            <v>Psicólogo - 18.464</v>
          </cell>
          <cell r="E135">
            <v>5636.97</v>
          </cell>
          <cell r="F135">
            <v>3575.93</v>
          </cell>
        </row>
        <row r="136">
          <cell r="C136" t="str">
            <v>WALTER CRUVINEL SABINO</v>
          </cell>
          <cell r="D136" t="str">
            <v>Auxiliar de Serviços Gerais - 18.464</v>
          </cell>
          <cell r="E136">
            <v>2769.82</v>
          </cell>
          <cell r="F136">
            <v>1738.88</v>
          </cell>
        </row>
        <row r="137">
          <cell r="C137" t="str">
            <v>WANIA MENDES DOS SANTOS</v>
          </cell>
          <cell r="D137" t="str">
            <v>Técnico em Enfermagem - 18.464</v>
          </cell>
          <cell r="E137">
            <v>3860.42</v>
          </cell>
          <cell r="F137">
            <v>2864.71</v>
          </cell>
        </row>
        <row r="138">
          <cell r="C138" t="str">
            <v>WASHINGTON RODRIGUES GONTIJO</v>
          </cell>
          <cell r="D138" t="str">
            <v>Auxiliar de Serviços Gerais - 18.464</v>
          </cell>
          <cell r="E138">
            <v>2369.9699999999998</v>
          </cell>
          <cell r="F138">
            <v>1925.6</v>
          </cell>
        </row>
        <row r="139">
          <cell r="C139" t="str">
            <v>WELLINGTON FERNANDO RODRIGUES FARIA</v>
          </cell>
          <cell r="D139" t="str">
            <v>Auxiliar Técnico de Saúde AS2 - 15.337</v>
          </cell>
          <cell r="E139">
            <v>2311.91</v>
          </cell>
          <cell r="F139">
            <v>1627.51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0</v>
          </cell>
          <cell r="E12">
            <v>0</v>
          </cell>
          <cell r="F12">
            <v>1750.01</v>
          </cell>
          <cell r="G12">
            <v>309.20999999999998</v>
          </cell>
          <cell r="H12">
            <v>1440.8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0</v>
          </cell>
          <cell r="E13">
            <v>0</v>
          </cell>
          <cell r="F13">
            <v>1266.25</v>
          </cell>
          <cell r="G13">
            <v>208.67</v>
          </cell>
          <cell r="H13">
            <v>1057.58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1633.34</v>
          </cell>
          <cell r="G14">
            <v>215.94</v>
          </cell>
          <cell r="H14">
            <v>1417.4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1473.72</v>
          </cell>
          <cell r="D15">
            <v>0</v>
          </cell>
          <cell r="E15">
            <v>0</v>
          </cell>
          <cell r="F15">
            <v>3271.22</v>
          </cell>
          <cell r="G15">
            <v>285.14999999999998</v>
          </cell>
          <cell r="H15">
            <v>2986.07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6532.64</v>
          </cell>
          <cell r="G16">
            <v>1377.36</v>
          </cell>
          <cell r="H16">
            <v>5155.28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1161.57</v>
          </cell>
          <cell r="H17">
            <v>4586.3900000000003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1473.72</v>
          </cell>
          <cell r="D18">
            <v>0</v>
          </cell>
          <cell r="E18">
            <v>0</v>
          </cell>
          <cell r="F18">
            <v>3646.42</v>
          </cell>
          <cell r="G18">
            <v>533.09</v>
          </cell>
          <cell r="H18">
            <v>3113.33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2906.99</v>
          </cell>
          <cell r="D19">
            <v>0</v>
          </cell>
          <cell r="E19">
            <v>0</v>
          </cell>
          <cell r="F19">
            <v>3254.94</v>
          </cell>
          <cell r="G19">
            <v>418.28</v>
          </cell>
          <cell r="H19">
            <v>2836.66</v>
          </cell>
        </row>
        <row r="20">
          <cell r="A20" t="str">
            <v>ANA LUCIA CARVALHO DE MACEDO</v>
          </cell>
          <cell r="B20" t="str">
            <v>AUXILIAR DE SERVICOS GERAIS</v>
          </cell>
          <cell r="C20">
            <v>1013</v>
          </cell>
          <cell r="D20">
            <v>0</v>
          </cell>
          <cell r="E20">
            <v>0</v>
          </cell>
          <cell r="F20">
            <v>1296.6400000000001</v>
          </cell>
          <cell r="G20">
            <v>164.51</v>
          </cell>
          <cell r="H20">
            <v>1132.1300000000001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1473.72</v>
          </cell>
          <cell r="D21">
            <v>0</v>
          </cell>
          <cell r="E21">
            <v>0</v>
          </cell>
          <cell r="F21">
            <v>2110.0700000000002</v>
          </cell>
          <cell r="G21">
            <v>189.9</v>
          </cell>
          <cell r="H21">
            <v>1920.17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10110.59</v>
          </cell>
          <cell r="D22">
            <v>0</v>
          </cell>
          <cell r="E22">
            <v>0</v>
          </cell>
          <cell r="F22">
            <v>10616.12</v>
          </cell>
          <cell r="G22">
            <v>2500.31</v>
          </cell>
          <cell r="H22">
            <v>8115.81</v>
          </cell>
        </row>
        <row r="23">
          <cell r="A23" t="str">
            <v>ANA PAULA BARBOSA RODRIGUES</v>
          </cell>
          <cell r="B23" t="str">
            <v>MEDICO (A) PEDIATRA</v>
          </cell>
          <cell r="C23">
            <v>5474.25</v>
          </cell>
          <cell r="D23">
            <v>0</v>
          </cell>
          <cell r="E23">
            <v>0</v>
          </cell>
          <cell r="F23">
            <v>5938.76</v>
          </cell>
          <cell r="G23">
            <v>1214.04</v>
          </cell>
          <cell r="H23">
            <v>4724.72</v>
          </cell>
        </row>
        <row r="24">
          <cell r="A24" t="str">
            <v>ANA PAULA DE SOUZA ALVES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3856.65</v>
          </cell>
          <cell r="G24">
            <v>584.29</v>
          </cell>
          <cell r="H24">
            <v>3272.36</v>
          </cell>
        </row>
        <row r="25">
          <cell r="A25" t="str">
            <v>ANDRE FELIPE MEDEIROS DOS SANTOS</v>
          </cell>
          <cell r="B25" t="str">
            <v>AUXILIAR DE SERVICOS GERAIS</v>
          </cell>
          <cell r="C25">
            <v>1013</v>
          </cell>
          <cell r="D25">
            <v>0</v>
          </cell>
          <cell r="E25">
            <v>0</v>
          </cell>
          <cell r="F25">
            <v>548.71</v>
          </cell>
          <cell r="G25">
            <v>43.89</v>
          </cell>
          <cell r="H25">
            <v>504.82</v>
          </cell>
        </row>
        <row r="26">
          <cell r="A26" t="str">
            <v>ANDREIA SILVA DE OLIVEIRA BARBOSA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3514.18</v>
          </cell>
          <cell r="G26">
            <v>500.89</v>
          </cell>
          <cell r="H26">
            <v>3013.29</v>
          </cell>
        </row>
        <row r="27">
          <cell r="A27" t="str">
            <v>ANELU RODRIGUES FERREIRA</v>
          </cell>
          <cell r="B27" t="str">
            <v>TECNICO (A) DE SEGURANCA DO TRABALHO</v>
          </cell>
          <cell r="C27">
            <v>2009.62</v>
          </cell>
          <cell r="D27">
            <v>0</v>
          </cell>
          <cell r="E27">
            <v>0</v>
          </cell>
          <cell r="F27">
            <v>2462.52</v>
          </cell>
          <cell r="G27">
            <v>331.46</v>
          </cell>
          <cell r="H27">
            <v>2131.06</v>
          </cell>
        </row>
        <row r="28">
          <cell r="A28" t="str">
            <v>ANGELA RODRIGUES FERREIRA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3627.7</v>
          </cell>
          <cell r="G28">
            <v>528.53</v>
          </cell>
          <cell r="H28">
            <v>3099.17</v>
          </cell>
        </row>
        <row r="29">
          <cell r="A29" t="str">
            <v>ANGELITA ALVES DE CARVALHO SA</v>
          </cell>
          <cell r="B29" t="str">
            <v>GERENTE DE ENFERMAGEM</v>
          </cell>
          <cell r="C29">
            <v>2877.42</v>
          </cell>
          <cell r="D29">
            <v>0</v>
          </cell>
          <cell r="E29">
            <v>0</v>
          </cell>
          <cell r="F29">
            <v>5381.32</v>
          </cell>
          <cell r="G29">
            <v>990.76</v>
          </cell>
          <cell r="H29">
            <v>4390.5600000000004</v>
          </cell>
        </row>
        <row r="30">
          <cell r="A30" t="str">
            <v>ANNA KARLLA FERNANDES SABINO</v>
          </cell>
          <cell r="B30" t="str">
            <v>BIOMEDICO (A)</v>
          </cell>
          <cell r="C30">
            <v>2862.53</v>
          </cell>
          <cell r="D30">
            <v>0</v>
          </cell>
          <cell r="E30">
            <v>0</v>
          </cell>
          <cell r="F30">
            <v>3578.17</v>
          </cell>
          <cell r="G30">
            <v>516.47</v>
          </cell>
          <cell r="H30">
            <v>3061.7</v>
          </cell>
        </row>
        <row r="31">
          <cell r="A31" t="str">
            <v>ANTONIA LEILIANA BRITO DO NASCIMENTO</v>
          </cell>
          <cell r="B31" t="str">
            <v>AUXILIAR DE SERVICOS GERAIS</v>
          </cell>
          <cell r="C31">
            <v>1013</v>
          </cell>
          <cell r="D31">
            <v>0</v>
          </cell>
          <cell r="E31">
            <v>0</v>
          </cell>
          <cell r="F31">
            <v>1296.6400000000001</v>
          </cell>
          <cell r="G31">
            <v>173.83</v>
          </cell>
          <cell r="H31">
            <v>1122.81</v>
          </cell>
        </row>
        <row r="32">
          <cell r="A32" t="str">
            <v>APARECIDA PEREIRA DE SOUZA</v>
          </cell>
          <cell r="B32" t="str">
            <v>ASSISTENTE ADMINISTRATIVO</v>
          </cell>
          <cell r="C32">
            <v>1473.72</v>
          </cell>
          <cell r="D32">
            <v>0</v>
          </cell>
          <cell r="E32">
            <v>0</v>
          </cell>
          <cell r="F32">
            <v>1794.22</v>
          </cell>
          <cell r="G32">
            <v>249.89</v>
          </cell>
          <cell r="H32">
            <v>1544.33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1013</v>
          </cell>
          <cell r="D33">
            <v>1845.35</v>
          </cell>
          <cell r="E33">
            <v>0</v>
          </cell>
          <cell r="F33">
            <v>1964.6</v>
          </cell>
          <cell r="G33">
            <v>1879.08</v>
          </cell>
          <cell r="H33">
            <v>85.52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1473.72</v>
          </cell>
          <cell r="D34">
            <v>0</v>
          </cell>
          <cell r="E34">
            <v>0</v>
          </cell>
          <cell r="F34">
            <v>1750.01</v>
          </cell>
          <cell r="G34">
            <v>258.92</v>
          </cell>
          <cell r="H34">
            <v>1491.09</v>
          </cell>
        </row>
        <row r="35">
          <cell r="A35" t="str">
            <v>BARBARA LOURDES DOS SANTOS VIEIRA</v>
          </cell>
          <cell r="B35" t="str">
            <v>AUXILIAR DE SERVICOS GERAIS</v>
          </cell>
          <cell r="C35">
            <v>1013</v>
          </cell>
          <cell r="D35">
            <v>0</v>
          </cell>
          <cell r="E35">
            <v>0</v>
          </cell>
          <cell r="F35">
            <v>1266.25</v>
          </cell>
          <cell r="G35">
            <v>162.08000000000001</v>
          </cell>
          <cell r="H35">
            <v>1104.17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2862.53</v>
          </cell>
          <cell r="D36">
            <v>0</v>
          </cell>
          <cell r="E36">
            <v>0</v>
          </cell>
          <cell r="F36">
            <v>3578.17</v>
          </cell>
          <cell r="G36">
            <v>516.47</v>
          </cell>
          <cell r="H36">
            <v>3061.7</v>
          </cell>
        </row>
        <row r="37">
          <cell r="A37" t="str">
            <v>CASSIANE CANDIDO DE OLIVEIRA BORGES DE ALMEIDA</v>
          </cell>
          <cell r="B37" t="str">
            <v>MEDICO (A) GINECOLOGISTA</v>
          </cell>
          <cell r="C37">
            <v>8211.82</v>
          </cell>
          <cell r="D37">
            <v>0</v>
          </cell>
          <cell r="E37">
            <v>0</v>
          </cell>
          <cell r="F37">
            <v>4406.6099999999997</v>
          </cell>
          <cell r="G37">
            <v>836.65</v>
          </cell>
          <cell r="H37">
            <v>3569.96</v>
          </cell>
        </row>
        <row r="38">
          <cell r="A38" t="str">
            <v>CELIA GOMES AMORIM DE OLIVEIRA</v>
          </cell>
          <cell r="B38" t="str">
            <v>TECNICO (A) DE ENFERMAGEM</v>
          </cell>
          <cell r="C38">
            <v>1473.72</v>
          </cell>
          <cell r="D38">
            <v>0</v>
          </cell>
          <cell r="E38">
            <v>0</v>
          </cell>
          <cell r="F38">
            <v>2136.1999999999998</v>
          </cell>
          <cell r="G38">
            <v>196.72</v>
          </cell>
          <cell r="H38">
            <v>1939.48</v>
          </cell>
        </row>
        <row r="39">
          <cell r="A39" t="str">
            <v>CENI RODRIGUES DE SOUZA</v>
          </cell>
          <cell r="B39" t="str">
            <v>AUXILIAR DE SERVICOS GERAIS</v>
          </cell>
          <cell r="C39">
            <v>1013</v>
          </cell>
          <cell r="D39">
            <v>1827.68</v>
          </cell>
          <cell r="E39">
            <v>0</v>
          </cell>
          <cell r="F39">
            <v>1827.68</v>
          </cell>
          <cell r="G39">
            <v>1827.68</v>
          </cell>
          <cell r="H39">
            <v>0</v>
          </cell>
        </row>
        <row r="40">
          <cell r="A40" t="str">
            <v>CHRISTIANE LOPES MARTINS NONATO</v>
          </cell>
          <cell r="B40" t="str">
            <v>COORDENADOR (A) ADMINISTRATIVO</v>
          </cell>
          <cell r="C40">
            <v>4240</v>
          </cell>
          <cell r="D40">
            <v>0</v>
          </cell>
          <cell r="E40">
            <v>0</v>
          </cell>
          <cell r="F40">
            <v>4452</v>
          </cell>
          <cell r="G40">
            <v>672.38</v>
          </cell>
          <cell r="H40">
            <v>3779.62</v>
          </cell>
        </row>
        <row r="41">
          <cell r="A41" t="str">
            <v>CINTYA ALVES FERREIRA</v>
          </cell>
          <cell r="B41" t="str">
            <v>FARMACEUTICO (A)</v>
          </cell>
          <cell r="C41">
            <v>2575.9</v>
          </cell>
          <cell r="D41">
            <v>0</v>
          </cell>
          <cell r="E41">
            <v>0</v>
          </cell>
          <cell r="F41">
            <v>3180.31</v>
          </cell>
          <cell r="G41">
            <v>405.09</v>
          </cell>
          <cell r="H41">
            <v>2775.22</v>
          </cell>
        </row>
        <row r="42">
          <cell r="A42" t="str">
            <v>CLARINDA ALVES DOS SANTOS</v>
          </cell>
          <cell r="B42" t="str">
            <v>AUXILIAR DE SERVICOS GERAIS</v>
          </cell>
          <cell r="C42">
            <v>1013</v>
          </cell>
          <cell r="D42">
            <v>0</v>
          </cell>
          <cell r="E42">
            <v>0</v>
          </cell>
          <cell r="F42">
            <v>1391.77</v>
          </cell>
          <cell r="G42">
            <v>224.1</v>
          </cell>
          <cell r="H42">
            <v>1167.67</v>
          </cell>
        </row>
        <row r="43">
          <cell r="A43" t="str">
            <v>DANIEL FREIRE REZENDE</v>
          </cell>
          <cell r="B43" t="str">
            <v>MOTORISTA</v>
          </cell>
          <cell r="C43">
            <v>1473.72</v>
          </cell>
          <cell r="D43">
            <v>0</v>
          </cell>
          <cell r="E43">
            <v>0</v>
          </cell>
          <cell r="F43">
            <v>1750.01</v>
          </cell>
          <cell r="G43">
            <v>245.92</v>
          </cell>
          <cell r="H43">
            <v>1504.09</v>
          </cell>
        </row>
        <row r="44">
          <cell r="A44" t="str">
            <v>DANIELLE CRUZ SILVA</v>
          </cell>
          <cell r="B44" t="str">
            <v>MEDICO (A) OBSTETRA</v>
          </cell>
          <cell r="C44">
            <v>8758.7999999999993</v>
          </cell>
          <cell r="D44">
            <v>0</v>
          </cell>
          <cell r="E44">
            <v>0</v>
          </cell>
          <cell r="F44">
            <v>10669.72</v>
          </cell>
          <cell r="G44">
            <v>2832.56</v>
          </cell>
          <cell r="H44">
            <v>7837.16</v>
          </cell>
        </row>
        <row r="45">
          <cell r="A45" t="str">
            <v>DAVID ANGELICA LOPES</v>
          </cell>
          <cell r="B45" t="str">
            <v>AUXILIAR DE SERVICOS GERAIS</v>
          </cell>
          <cell r="C45">
            <v>1013</v>
          </cell>
          <cell r="D45">
            <v>0</v>
          </cell>
          <cell r="E45">
            <v>0</v>
          </cell>
          <cell r="F45">
            <v>1296.6400000000001</v>
          </cell>
          <cell r="G45">
            <v>201.78</v>
          </cell>
          <cell r="H45">
            <v>1094.8599999999999</v>
          </cell>
        </row>
        <row r="46">
          <cell r="A46" t="str">
            <v>DAYANE STEFANY CARDOSO GUIMARAES</v>
          </cell>
          <cell r="B46" t="str">
            <v>ASSISTENTE ADMINISTRATIVO</v>
          </cell>
          <cell r="C46">
            <v>1473.72</v>
          </cell>
          <cell r="D46">
            <v>0</v>
          </cell>
          <cell r="E46">
            <v>0</v>
          </cell>
          <cell r="F46">
            <v>1750.01</v>
          </cell>
          <cell r="G46">
            <v>170.5</v>
          </cell>
          <cell r="H46">
            <v>1579.51</v>
          </cell>
        </row>
        <row r="47">
          <cell r="A47" t="str">
            <v>DEUZENI ESTEVES DE MATOS</v>
          </cell>
          <cell r="B47" t="str">
            <v>AUXILIAR DE SERVICOS GERAIS</v>
          </cell>
          <cell r="C47">
            <v>1013</v>
          </cell>
          <cell r="D47">
            <v>0</v>
          </cell>
          <cell r="E47">
            <v>0</v>
          </cell>
          <cell r="F47">
            <v>1266.25</v>
          </cell>
          <cell r="G47">
            <v>162.08000000000001</v>
          </cell>
          <cell r="H47">
            <v>1104.17</v>
          </cell>
        </row>
        <row r="48">
          <cell r="A48" t="str">
            <v>EDUARDO HONORATO RODRIGUES ALVES</v>
          </cell>
          <cell r="B48" t="str">
            <v>MEDICO (A) GINECOLOGISTA</v>
          </cell>
          <cell r="C48">
            <v>8758.7999999999993</v>
          </cell>
          <cell r="D48">
            <v>0</v>
          </cell>
          <cell r="E48">
            <v>0</v>
          </cell>
          <cell r="F48">
            <v>11194.64</v>
          </cell>
          <cell r="G48">
            <v>2924.78</v>
          </cell>
          <cell r="H48">
            <v>8269.86</v>
          </cell>
        </row>
        <row r="49">
          <cell r="A49" t="str">
            <v>ELAINE VIEIRA DA SILVA CORDEIRO</v>
          </cell>
          <cell r="B49" t="str">
            <v>TECNICO (A) DE ALIMENTOS</v>
          </cell>
          <cell r="C49">
            <v>1473.72</v>
          </cell>
          <cell r="D49">
            <v>0</v>
          </cell>
          <cell r="E49">
            <v>0</v>
          </cell>
          <cell r="F49">
            <v>2091.2199999999998</v>
          </cell>
          <cell r="G49">
            <v>276.62</v>
          </cell>
          <cell r="H49">
            <v>1814.6</v>
          </cell>
        </row>
        <row r="50">
          <cell r="A50" t="str">
            <v>ELEUZA SILVINA BUENO</v>
          </cell>
          <cell r="B50" t="str">
            <v>AUXILIAR DE SERVICOS GERAIS</v>
          </cell>
          <cell r="C50">
            <v>1013</v>
          </cell>
          <cell r="D50">
            <v>0</v>
          </cell>
          <cell r="E50">
            <v>0</v>
          </cell>
          <cell r="F50">
            <v>1297.96</v>
          </cell>
          <cell r="G50">
            <v>226.67</v>
          </cell>
          <cell r="H50">
            <v>1071.29</v>
          </cell>
        </row>
        <row r="51">
          <cell r="A51" t="str">
            <v>ELIANE GONCALVES DE CARVALHO MIRANDA</v>
          </cell>
          <cell r="B51" t="str">
            <v>TECNICO (A) DE ENFERMAGEM</v>
          </cell>
          <cell r="C51">
            <v>1473.72</v>
          </cell>
          <cell r="D51">
            <v>0</v>
          </cell>
          <cell r="E51">
            <v>0</v>
          </cell>
          <cell r="F51">
            <v>799.67</v>
          </cell>
          <cell r="G51">
            <v>63.97</v>
          </cell>
          <cell r="H51">
            <v>735.7</v>
          </cell>
        </row>
        <row r="52">
          <cell r="A52" t="str">
            <v>ELIAS MESSIAS DA COSTA</v>
          </cell>
          <cell r="B52" t="str">
            <v>AUXILIAR DE FARMACIA</v>
          </cell>
          <cell r="C52">
            <v>1339.74</v>
          </cell>
          <cell r="D52">
            <v>0</v>
          </cell>
          <cell r="E52">
            <v>0</v>
          </cell>
          <cell r="F52">
            <v>1555.69</v>
          </cell>
          <cell r="G52">
            <v>204.83</v>
          </cell>
          <cell r="H52">
            <v>1350.86</v>
          </cell>
        </row>
        <row r="53">
          <cell r="A53" t="str">
            <v>ELIZABETE BARBOSA DE OLIVEIRA</v>
          </cell>
          <cell r="B53" t="str">
            <v>AUXILIAR DE SERVICOS GERAIS</v>
          </cell>
          <cell r="C53">
            <v>1013</v>
          </cell>
          <cell r="D53">
            <v>0</v>
          </cell>
          <cell r="E53">
            <v>0</v>
          </cell>
          <cell r="F53">
            <v>562.45000000000005</v>
          </cell>
          <cell r="G53">
            <v>43.89</v>
          </cell>
          <cell r="H53">
            <v>518.55999999999995</v>
          </cell>
        </row>
        <row r="54">
          <cell r="A54" t="str">
            <v>ELLEN QUEIROZ GOMES</v>
          </cell>
          <cell r="B54" t="str">
            <v>MEDICO (A) GINECOLOGISTA</v>
          </cell>
          <cell r="C54">
            <v>5474.25</v>
          </cell>
          <cell r="D54">
            <v>0</v>
          </cell>
          <cell r="E54">
            <v>0</v>
          </cell>
          <cell r="F54">
            <v>5938.76</v>
          </cell>
          <cell r="G54">
            <v>1214.04</v>
          </cell>
          <cell r="H54">
            <v>4724.72</v>
          </cell>
        </row>
        <row r="55">
          <cell r="A55" t="str">
            <v>EVANICIA CRISTINA ROSA ALVES</v>
          </cell>
          <cell r="B55" t="str">
            <v>COPEIRO (A)</v>
          </cell>
          <cell r="C55">
            <v>1013</v>
          </cell>
          <cell r="D55">
            <v>0</v>
          </cell>
          <cell r="E55">
            <v>0</v>
          </cell>
          <cell r="F55">
            <v>1286.53</v>
          </cell>
          <cell r="G55">
            <v>284.17</v>
          </cell>
          <cell r="H55">
            <v>1002.36</v>
          </cell>
        </row>
        <row r="56">
          <cell r="A56" t="str">
            <v>FABIO MACEDO FREITAS</v>
          </cell>
          <cell r="B56" t="str">
            <v>AUXILIAR DE PATRIMONIO</v>
          </cell>
          <cell r="C56">
            <v>1272</v>
          </cell>
          <cell r="D56">
            <v>0</v>
          </cell>
          <cell r="E56">
            <v>0</v>
          </cell>
          <cell r="F56">
            <v>1486.93</v>
          </cell>
          <cell r="G56">
            <v>195.28</v>
          </cell>
          <cell r="H56">
            <v>1291.6500000000001</v>
          </cell>
        </row>
        <row r="57">
          <cell r="A57" t="str">
            <v>FERNANDA DIAS ANDRADE</v>
          </cell>
          <cell r="B57" t="str">
            <v>ASSISTENTE ADMINISTRATIVO</v>
          </cell>
          <cell r="C57">
            <v>1473.72</v>
          </cell>
          <cell r="D57">
            <v>0</v>
          </cell>
          <cell r="E57">
            <v>0</v>
          </cell>
          <cell r="F57">
            <v>1750.01</v>
          </cell>
          <cell r="G57">
            <v>245.92</v>
          </cell>
          <cell r="H57">
            <v>1504.09</v>
          </cell>
        </row>
        <row r="58">
          <cell r="A58" t="str">
            <v>FERNANDA MATOS CORDEIRO</v>
          </cell>
          <cell r="B58" t="str">
            <v>ENFERMEIRO (A)</v>
          </cell>
          <cell r="C58">
            <v>2552.5700000000002</v>
          </cell>
          <cell r="D58">
            <v>0</v>
          </cell>
          <cell r="E58">
            <v>0</v>
          </cell>
          <cell r="F58">
            <v>5871.82</v>
          </cell>
          <cell r="G58">
            <v>1195.6300000000001</v>
          </cell>
          <cell r="H58">
            <v>4676.1899999999996</v>
          </cell>
        </row>
        <row r="59">
          <cell r="A59" t="str">
            <v>FLAVIANA ALVES PEREIRA CORREA</v>
          </cell>
          <cell r="B59" t="str">
            <v>AUXILIAR DE SERVICOS GERAIS</v>
          </cell>
          <cell r="C59">
            <v>1013</v>
          </cell>
          <cell r="D59">
            <v>0</v>
          </cell>
          <cell r="E59">
            <v>0</v>
          </cell>
          <cell r="F59">
            <v>1297.96</v>
          </cell>
          <cell r="G59">
            <v>162.08000000000001</v>
          </cell>
          <cell r="H59">
            <v>1135.8800000000001</v>
          </cell>
        </row>
        <row r="60">
          <cell r="A60" t="str">
            <v>FLAVIANO AUGUSTO DIAS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7211.47</v>
          </cell>
          <cell r="G60">
            <v>1762.48</v>
          </cell>
          <cell r="H60">
            <v>5448.99</v>
          </cell>
        </row>
        <row r="61">
          <cell r="A61" t="str">
            <v>FRANCIELLY DOS SANTOS SILVA</v>
          </cell>
          <cell r="B61" t="str">
            <v>COPEIRO (A)</v>
          </cell>
          <cell r="C61">
            <v>1013</v>
          </cell>
          <cell r="D61">
            <v>0</v>
          </cell>
          <cell r="E61">
            <v>0</v>
          </cell>
          <cell r="F61">
            <v>1247.31</v>
          </cell>
          <cell r="G61">
            <v>232.58</v>
          </cell>
          <cell r="H61">
            <v>1014.73</v>
          </cell>
        </row>
        <row r="62">
          <cell r="A62" t="str">
            <v>FRANCISCA PEREIRA DA SILVA</v>
          </cell>
          <cell r="B62" t="str">
            <v>AUXILIAR DE SERVICOS GERAIS</v>
          </cell>
          <cell r="C62">
            <v>1013</v>
          </cell>
          <cell r="D62">
            <v>0</v>
          </cell>
          <cell r="E62">
            <v>0</v>
          </cell>
          <cell r="F62">
            <v>1492.04</v>
          </cell>
          <cell r="G62">
            <v>180.14</v>
          </cell>
          <cell r="H62">
            <v>1311.9</v>
          </cell>
        </row>
        <row r="63">
          <cell r="A63" t="str">
            <v>GABRIELA MOURA BORTOLUCCI NEVES</v>
          </cell>
          <cell r="B63" t="str">
            <v>AUXILIAR DE SERVICOS GERAIS</v>
          </cell>
          <cell r="C63">
            <v>1013</v>
          </cell>
          <cell r="D63">
            <v>0</v>
          </cell>
          <cell r="E63">
            <v>0</v>
          </cell>
          <cell r="F63">
            <v>1337.11</v>
          </cell>
          <cell r="G63">
            <v>117.43</v>
          </cell>
          <cell r="H63">
            <v>1219.68</v>
          </cell>
        </row>
        <row r="64">
          <cell r="A64" t="str">
            <v>GISELLE CRISTINA DE MESQUITA</v>
          </cell>
          <cell r="B64" t="str">
            <v>TECNICO (A) DE ALIMENTOS</v>
          </cell>
          <cell r="C64">
            <v>1473.72</v>
          </cell>
          <cell r="D64">
            <v>0</v>
          </cell>
          <cell r="E64">
            <v>0</v>
          </cell>
          <cell r="F64">
            <v>1794.22</v>
          </cell>
          <cell r="G64">
            <v>249.89</v>
          </cell>
          <cell r="H64">
            <v>1544.33</v>
          </cell>
        </row>
        <row r="65">
          <cell r="A65" t="str">
            <v>GUILHERME MOCHEL NEGRI</v>
          </cell>
          <cell r="B65" t="str">
            <v>MEDICO (A) GINECOLOGISTA</v>
          </cell>
          <cell r="C65">
            <v>5474.25</v>
          </cell>
          <cell r="D65">
            <v>0</v>
          </cell>
          <cell r="E65">
            <v>0</v>
          </cell>
          <cell r="F65">
            <v>5938.76</v>
          </cell>
          <cell r="G65">
            <v>1214.04</v>
          </cell>
          <cell r="H65">
            <v>4724.72</v>
          </cell>
        </row>
        <row r="66">
          <cell r="A66" t="str">
            <v>GUSTAVO LUIZ QUEIROZ LIMA</v>
          </cell>
          <cell r="B66" t="str">
            <v>MEDICO (A) OBSTETRA</v>
          </cell>
          <cell r="C66">
            <v>5474.25</v>
          </cell>
          <cell r="D66">
            <v>0</v>
          </cell>
          <cell r="E66">
            <v>0</v>
          </cell>
          <cell r="F66">
            <v>6928.56</v>
          </cell>
          <cell r="G66">
            <v>1486.24</v>
          </cell>
          <cell r="H66">
            <v>5442.32</v>
          </cell>
        </row>
        <row r="67">
          <cell r="A67" t="str">
            <v>HELENA PEREIRA FLORES</v>
          </cell>
          <cell r="B67" t="str">
            <v>AUXILIAR DE SERVICOS GERAIS</v>
          </cell>
          <cell r="C67">
            <v>1013</v>
          </cell>
          <cell r="D67">
            <v>1728.85</v>
          </cell>
          <cell r="E67">
            <v>0</v>
          </cell>
          <cell r="F67">
            <v>1728.85</v>
          </cell>
          <cell r="G67">
            <v>1728.85</v>
          </cell>
          <cell r="H67">
            <v>0</v>
          </cell>
        </row>
        <row r="68">
          <cell r="A68" t="str">
            <v>HELOISA GONCALVES DE CARVALHO JACINTO</v>
          </cell>
          <cell r="B68" t="str">
            <v>ENFERMEIRO (A)</v>
          </cell>
          <cell r="C68">
            <v>2552.5700000000002</v>
          </cell>
          <cell r="D68">
            <v>0</v>
          </cell>
          <cell r="E68">
            <v>0</v>
          </cell>
          <cell r="F68">
            <v>3111.35</v>
          </cell>
          <cell r="G68">
            <v>411.11</v>
          </cell>
          <cell r="H68">
            <v>2700.24</v>
          </cell>
        </row>
        <row r="69">
          <cell r="A69" t="str">
            <v>IGOR BEZERRA CARDOSO</v>
          </cell>
          <cell r="B69" t="str">
            <v>ANALISTA DE QUALIDADE PLENO</v>
          </cell>
          <cell r="C69">
            <v>2948.92</v>
          </cell>
          <cell r="D69">
            <v>4246.4399999999996</v>
          </cell>
          <cell r="E69">
            <v>1327.01</v>
          </cell>
          <cell r="F69">
            <v>14349.43</v>
          </cell>
          <cell r="G69">
            <v>14349.43</v>
          </cell>
          <cell r="H69">
            <v>0</v>
          </cell>
        </row>
        <row r="70">
          <cell r="A70" t="str">
            <v>ILANA BATISTA RESENDE</v>
          </cell>
          <cell r="B70" t="str">
            <v>MEDICO (A) GINECOLOGISTA</v>
          </cell>
          <cell r="C70">
            <v>8211.82</v>
          </cell>
          <cell r="D70">
            <v>0</v>
          </cell>
          <cell r="E70">
            <v>0</v>
          </cell>
          <cell r="F70">
            <v>9318.75</v>
          </cell>
          <cell r="G70">
            <v>2389.08</v>
          </cell>
          <cell r="H70">
            <v>6929.67</v>
          </cell>
        </row>
        <row r="71">
          <cell r="A71" t="str">
            <v>ILZIMARA BISPO DOS SANTOS</v>
          </cell>
          <cell r="B71" t="str">
            <v>COPEIRO (A)</v>
          </cell>
          <cell r="C71">
            <v>1013</v>
          </cell>
          <cell r="D71">
            <v>1049.6099999999999</v>
          </cell>
          <cell r="E71">
            <v>556.38</v>
          </cell>
          <cell r="F71">
            <v>3411.65</v>
          </cell>
          <cell r="G71">
            <v>3411.65</v>
          </cell>
          <cell r="H71">
            <v>0</v>
          </cell>
        </row>
        <row r="72">
          <cell r="A72" t="str">
            <v>INESLUCY RAMALHO PEREIRA</v>
          </cell>
          <cell r="B72" t="str">
            <v>PSICOLOGO (A)</v>
          </cell>
          <cell r="C72">
            <v>3336.71</v>
          </cell>
          <cell r="D72">
            <v>0</v>
          </cell>
          <cell r="E72">
            <v>0</v>
          </cell>
          <cell r="F72">
            <v>3386.77</v>
          </cell>
          <cell r="G72">
            <v>469.87</v>
          </cell>
          <cell r="H72">
            <v>2916.9</v>
          </cell>
        </row>
        <row r="73">
          <cell r="A73" t="str">
            <v>ISANA CAROLINA FRANCA JUNQUEIRA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0</v>
          </cell>
          <cell r="F73">
            <v>6702.14</v>
          </cell>
          <cell r="G73">
            <v>1423.97</v>
          </cell>
          <cell r="H73">
            <v>5278.17</v>
          </cell>
        </row>
        <row r="74">
          <cell r="A74" t="str">
            <v>IZADORA SEBASTIANA MOREIRA BARBOSA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0</v>
          </cell>
          <cell r="F74">
            <v>2886.8</v>
          </cell>
          <cell r="G74">
            <v>367.43</v>
          </cell>
          <cell r="H74">
            <v>2519.37</v>
          </cell>
        </row>
        <row r="75">
          <cell r="A75" t="str">
            <v>JACKELINE CARNEIRO DA ROCHA</v>
          </cell>
          <cell r="B75" t="str">
            <v>FISIOTERAPEUTA</v>
          </cell>
          <cell r="C75">
            <v>2388.36</v>
          </cell>
          <cell r="D75">
            <v>0</v>
          </cell>
          <cell r="E75">
            <v>0</v>
          </cell>
          <cell r="F75">
            <v>2779.43</v>
          </cell>
          <cell r="G75">
            <v>297.02999999999997</v>
          </cell>
          <cell r="H75">
            <v>2482.4</v>
          </cell>
        </row>
        <row r="76">
          <cell r="A76" t="str">
            <v>JAYME GOMES JUNIOR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5938.76</v>
          </cell>
          <cell r="G76">
            <v>1161.9000000000001</v>
          </cell>
          <cell r="H76">
            <v>4776.8599999999997</v>
          </cell>
        </row>
        <row r="77">
          <cell r="A77" t="str">
            <v>JESSICA IVA POVOA DE MORAIS</v>
          </cell>
          <cell r="B77" t="str">
            <v>ENFERMEIRO (A)</v>
          </cell>
          <cell r="C77">
            <v>2552.5700000000002</v>
          </cell>
          <cell r="D77">
            <v>0</v>
          </cell>
          <cell r="E77">
            <v>0</v>
          </cell>
          <cell r="F77">
            <v>3306.2</v>
          </cell>
          <cell r="G77">
            <v>607</v>
          </cell>
          <cell r="H77">
            <v>2699.2</v>
          </cell>
        </row>
        <row r="78">
          <cell r="A78" t="str">
            <v>JOANA DARC FRANCO DO CARMO BUENO</v>
          </cell>
          <cell r="B78" t="str">
            <v>MEDICO (A) PEDIATRA</v>
          </cell>
          <cell r="C78">
            <v>5474.25</v>
          </cell>
          <cell r="D78">
            <v>10303.59</v>
          </cell>
          <cell r="E78">
            <v>0</v>
          </cell>
          <cell r="F78">
            <v>10303.59</v>
          </cell>
          <cell r="G78">
            <v>10303.59</v>
          </cell>
          <cell r="H78">
            <v>0</v>
          </cell>
        </row>
        <row r="79">
          <cell r="A79" t="str">
            <v>JOSE JOSE DE ALCANTARA</v>
          </cell>
          <cell r="B79" t="str">
            <v>COPEIRO (A)</v>
          </cell>
          <cell r="C79">
            <v>1013</v>
          </cell>
          <cell r="D79">
            <v>0</v>
          </cell>
          <cell r="E79">
            <v>0</v>
          </cell>
          <cell r="F79">
            <v>1414.52</v>
          </cell>
          <cell r="G79">
            <v>173.94</v>
          </cell>
          <cell r="H79">
            <v>1240.58</v>
          </cell>
        </row>
        <row r="80">
          <cell r="A80" t="str">
            <v>JOSILENE DOS SANTOS MATOS</v>
          </cell>
          <cell r="B80" t="str">
            <v>TECNICO (A) DE NUTRICAO</v>
          </cell>
          <cell r="C80">
            <v>1473.72</v>
          </cell>
          <cell r="D80">
            <v>0</v>
          </cell>
          <cell r="E80">
            <v>0</v>
          </cell>
          <cell r="F80">
            <v>1794.22</v>
          </cell>
          <cell r="G80">
            <v>174.47</v>
          </cell>
          <cell r="H80">
            <v>1619.75</v>
          </cell>
        </row>
        <row r="81">
          <cell r="A81" t="str">
            <v>JULIANA ALVES MEDEIROS RESENDE</v>
          </cell>
          <cell r="B81" t="str">
            <v>ENFERMEIRO (A)</v>
          </cell>
          <cell r="C81">
            <v>2552.5700000000002</v>
          </cell>
          <cell r="D81">
            <v>0</v>
          </cell>
          <cell r="E81">
            <v>0</v>
          </cell>
          <cell r="F81">
            <v>3656.07</v>
          </cell>
          <cell r="G81">
            <v>535.44000000000005</v>
          </cell>
          <cell r="H81">
            <v>3120.63</v>
          </cell>
        </row>
        <row r="82">
          <cell r="A82" t="str">
            <v>JULIANA CARVALHO PEREIRA</v>
          </cell>
          <cell r="B82" t="str">
            <v>ENFERMEIRO (A)</v>
          </cell>
          <cell r="C82">
            <v>2552.5700000000002</v>
          </cell>
          <cell r="D82">
            <v>0</v>
          </cell>
          <cell r="E82">
            <v>0</v>
          </cell>
          <cell r="F82">
            <v>3579.31</v>
          </cell>
          <cell r="G82">
            <v>611.41</v>
          </cell>
          <cell r="H82">
            <v>2967.9</v>
          </cell>
        </row>
        <row r="83">
          <cell r="A83" t="str">
            <v>JULIANA SANTOS NASCIMENTO</v>
          </cell>
          <cell r="B83" t="str">
            <v>ENFERMEIRO (A)</v>
          </cell>
          <cell r="C83">
            <v>2552.5700000000002</v>
          </cell>
          <cell r="D83">
            <v>0</v>
          </cell>
          <cell r="E83">
            <v>0</v>
          </cell>
          <cell r="F83">
            <v>3546.04</v>
          </cell>
          <cell r="G83">
            <v>603.32000000000005</v>
          </cell>
          <cell r="H83">
            <v>2942.72</v>
          </cell>
        </row>
        <row r="84">
          <cell r="A84" t="str">
            <v>KARLA CRISTINA NAVES DE CARVALHO</v>
          </cell>
          <cell r="B84" t="str">
            <v>MEDICO (A) PEDIATRA</v>
          </cell>
          <cell r="C84">
            <v>5474.25</v>
          </cell>
          <cell r="D84">
            <v>0</v>
          </cell>
          <cell r="E84">
            <v>0</v>
          </cell>
          <cell r="F84">
            <v>6957.01</v>
          </cell>
          <cell r="G84">
            <v>1494.06</v>
          </cell>
          <cell r="H84">
            <v>5462.95</v>
          </cell>
        </row>
        <row r="85">
          <cell r="A85" t="str">
            <v>LARISSA BEATRIZ LOPES TITO</v>
          </cell>
          <cell r="B85" t="str">
            <v>MEDICO (A) OBSTETRA</v>
          </cell>
          <cell r="C85">
            <v>8211.82</v>
          </cell>
          <cell r="D85">
            <v>5903.24</v>
          </cell>
          <cell r="E85">
            <v>2958.55</v>
          </cell>
          <cell r="F85">
            <v>11799.52</v>
          </cell>
          <cell r="G85">
            <v>11799.52</v>
          </cell>
          <cell r="H85">
            <v>0</v>
          </cell>
        </row>
        <row r="86">
          <cell r="A86" t="str">
            <v>LAUDECI PEREIRA SILVA MARTINS</v>
          </cell>
          <cell r="B86" t="str">
            <v>COPEIRO (A)</v>
          </cell>
          <cell r="C86">
            <v>1013</v>
          </cell>
          <cell r="D86">
            <v>0</v>
          </cell>
          <cell r="E86">
            <v>0</v>
          </cell>
          <cell r="F86">
            <v>1296.6400000000001</v>
          </cell>
          <cell r="G86">
            <v>177.51</v>
          </cell>
          <cell r="H86">
            <v>1119.1300000000001</v>
          </cell>
        </row>
        <row r="87">
          <cell r="A87" t="str">
            <v>LAYSA FREITAS ARRUDA</v>
          </cell>
          <cell r="B87" t="str">
            <v>AUXILIAR DE FARMACIA</v>
          </cell>
          <cell r="C87">
            <v>1339.74</v>
          </cell>
          <cell r="D87">
            <v>0</v>
          </cell>
          <cell r="E87">
            <v>0</v>
          </cell>
          <cell r="F87">
            <v>1811.78</v>
          </cell>
          <cell r="G87">
            <v>337</v>
          </cell>
          <cell r="H87">
            <v>1474.78</v>
          </cell>
        </row>
        <row r="88">
          <cell r="A88" t="str">
            <v>LELIA KAROLLINE MARINHO DA MOTA MELO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3923.28</v>
          </cell>
          <cell r="G88">
            <v>600.51</v>
          </cell>
          <cell r="H88">
            <v>3322.77</v>
          </cell>
        </row>
        <row r="89">
          <cell r="A89" t="str">
            <v>LEYLA CAROLINA CAETANO DA SILVA</v>
          </cell>
          <cell r="B89" t="str">
            <v>TECNICO (A) DE ENFERMAGEM</v>
          </cell>
          <cell r="C89">
            <v>1473.72</v>
          </cell>
          <cell r="D89">
            <v>0</v>
          </cell>
          <cell r="E89">
            <v>0</v>
          </cell>
          <cell r="F89">
            <v>2107.12</v>
          </cell>
          <cell r="G89">
            <v>189.64</v>
          </cell>
          <cell r="H89">
            <v>1917.48</v>
          </cell>
        </row>
        <row r="90">
          <cell r="A90" t="str">
            <v>LIVIA RODRIGUES MAGALHAES FERREIRA</v>
          </cell>
          <cell r="B90" t="str">
            <v>AUXILIAR DE SERVICOS GERAIS</v>
          </cell>
          <cell r="C90">
            <v>1013</v>
          </cell>
          <cell r="D90">
            <v>0</v>
          </cell>
          <cell r="E90">
            <v>0</v>
          </cell>
          <cell r="F90">
            <v>1297.96</v>
          </cell>
          <cell r="G90">
            <v>162.08000000000001</v>
          </cell>
          <cell r="H90">
            <v>1135.8800000000001</v>
          </cell>
        </row>
        <row r="91">
          <cell r="A91" t="str">
            <v>LOURDES MARIA DE PAULA SANTOS</v>
          </cell>
          <cell r="B91" t="str">
            <v>ASSISTENTE SOCIAL</v>
          </cell>
          <cell r="C91">
            <v>2275.04</v>
          </cell>
          <cell r="D91">
            <v>0</v>
          </cell>
          <cell r="E91">
            <v>0</v>
          </cell>
          <cell r="F91">
            <v>3457.04</v>
          </cell>
          <cell r="G91">
            <v>486.98</v>
          </cell>
          <cell r="H91">
            <v>2970.06</v>
          </cell>
        </row>
        <row r="92">
          <cell r="A92" t="str">
            <v>LUCIANO GONCALVES IZIDORIO</v>
          </cell>
          <cell r="B92" t="str">
            <v>BIOMEDICO (A)</v>
          </cell>
          <cell r="C92">
            <v>2862.53</v>
          </cell>
          <cell r="D92">
            <v>0</v>
          </cell>
          <cell r="E92">
            <v>0</v>
          </cell>
          <cell r="F92">
            <v>4161.75</v>
          </cell>
          <cell r="G92">
            <v>658.58</v>
          </cell>
          <cell r="H92">
            <v>3503.17</v>
          </cell>
        </row>
        <row r="93">
          <cell r="A93" t="str">
            <v>LUTIELLY IDELFONSO DA SILVA</v>
          </cell>
          <cell r="B93" t="str">
            <v>TECNICO (A) DE ENFERMAGEM</v>
          </cell>
          <cell r="C93">
            <v>1473.72</v>
          </cell>
          <cell r="D93">
            <v>0</v>
          </cell>
          <cell r="E93">
            <v>0</v>
          </cell>
          <cell r="F93">
            <v>1889.62</v>
          </cell>
          <cell r="G93">
            <v>170.06</v>
          </cell>
          <cell r="H93">
            <v>1719.56</v>
          </cell>
        </row>
        <row r="94">
          <cell r="A94" t="str">
            <v>LUZIA APARECIDA SANTOS DE AQUINO</v>
          </cell>
          <cell r="B94" t="str">
            <v>TECNICO (A) DE NUTRICAO</v>
          </cell>
          <cell r="C94">
            <v>1473.72</v>
          </cell>
          <cell r="D94">
            <v>0</v>
          </cell>
          <cell r="E94">
            <v>0</v>
          </cell>
          <cell r="F94">
            <v>1750.01</v>
          </cell>
          <cell r="G94">
            <v>296.20999999999998</v>
          </cell>
          <cell r="H94">
            <v>1453.8</v>
          </cell>
        </row>
        <row r="95">
          <cell r="A95" t="str">
            <v>LUZINETE MARIA DE SOUSA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1889.62</v>
          </cell>
          <cell r="G95">
            <v>170.06</v>
          </cell>
          <cell r="H95">
            <v>1719.56</v>
          </cell>
        </row>
        <row r="96">
          <cell r="A96" t="str">
            <v>MARA RUBIA PEREIRA</v>
          </cell>
          <cell r="B96" t="str">
            <v>COPEIRO (A)</v>
          </cell>
          <cell r="C96">
            <v>1013</v>
          </cell>
          <cell r="D96">
            <v>0</v>
          </cell>
          <cell r="E96">
            <v>0</v>
          </cell>
          <cell r="F96">
            <v>1806.67</v>
          </cell>
          <cell r="G96">
            <v>162.08000000000001</v>
          </cell>
          <cell r="H96">
            <v>1644.59</v>
          </cell>
        </row>
        <row r="97">
          <cell r="A97" t="str">
            <v>MARCELA MAGALHAES MEIRELLES LOURENCO</v>
          </cell>
          <cell r="B97" t="str">
            <v>COORDENADOR (A) DE FARMACIA</v>
          </cell>
          <cell r="C97">
            <v>2575.9</v>
          </cell>
          <cell r="D97">
            <v>0</v>
          </cell>
          <cell r="E97">
            <v>0</v>
          </cell>
          <cell r="F97">
            <v>3981.98</v>
          </cell>
          <cell r="G97">
            <v>586.36</v>
          </cell>
          <cell r="H97">
            <v>3395.62</v>
          </cell>
        </row>
        <row r="98">
          <cell r="A98" t="str">
            <v>MARIA DA CONCEICAO DAMASCENO SILVA</v>
          </cell>
          <cell r="B98" t="str">
            <v>AUXILIAR DE SERVICOS GERAIS</v>
          </cell>
          <cell r="C98">
            <v>1013</v>
          </cell>
          <cell r="D98">
            <v>0</v>
          </cell>
          <cell r="E98">
            <v>0</v>
          </cell>
          <cell r="F98">
            <v>1266.25</v>
          </cell>
          <cell r="G98">
            <v>162.08000000000001</v>
          </cell>
          <cell r="H98">
            <v>1104.17</v>
          </cell>
        </row>
        <row r="99">
          <cell r="A99" t="str">
            <v>MARIA DOS REIS SILVA</v>
          </cell>
          <cell r="B99" t="str">
            <v>ASSISTENTE ADMINISTRATIVO</v>
          </cell>
          <cell r="C99">
            <v>1473.72</v>
          </cell>
          <cell r="D99">
            <v>0</v>
          </cell>
          <cell r="E99">
            <v>0</v>
          </cell>
          <cell r="F99">
            <v>1794.22</v>
          </cell>
          <cell r="G99">
            <v>249.89</v>
          </cell>
          <cell r="H99">
            <v>1544.33</v>
          </cell>
        </row>
        <row r="100">
          <cell r="A100" t="str">
            <v>MARIA IZABELA DE FREITAS RIOS DOS SANTOS</v>
          </cell>
          <cell r="B100" t="str">
            <v>GERENTE TECNICO</v>
          </cell>
          <cell r="C100">
            <v>10000</v>
          </cell>
          <cell r="D100">
            <v>0</v>
          </cell>
          <cell r="E100">
            <v>0</v>
          </cell>
          <cell r="F100">
            <v>10500</v>
          </cell>
          <cell r="G100">
            <v>2468.38</v>
          </cell>
          <cell r="H100">
            <v>8031.62</v>
          </cell>
        </row>
        <row r="101">
          <cell r="A101" t="str">
            <v>MARIA LUCILENE PORTO</v>
          </cell>
          <cell r="B101" t="str">
            <v>AUXILIAR DE SERVICOS GERAIS</v>
          </cell>
          <cell r="C101">
            <v>1013</v>
          </cell>
          <cell r="D101">
            <v>0</v>
          </cell>
          <cell r="E101">
            <v>0</v>
          </cell>
          <cell r="F101">
            <v>1523.35</v>
          </cell>
          <cell r="G101">
            <v>262.24</v>
          </cell>
          <cell r="H101">
            <v>1261.1099999999999</v>
          </cell>
        </row>
        <row r="102">
          <cell r="A102" t="str">
            <v>MARIA LUIZA DE OLIVEIRA</v>
          </cell>
          <cell r="B102" t="str">
            <v>TECNICO (A) DE NUTRICAO</v>
          </cell>
          <cell r="C102">
            <v>1473.72</v>
          </cell>
          <cell r="D102">
            <v>2526.16</v>
          </cell>
          <cell r="E102">
            <v>0</v>
          </cell>
          <cell r="F102">
            <v>2918.71</v>
          </cell>
          <cell r="G102">
            <v>2593.4899999999998</v>
          </cell>
          <cell r="H102">
            <v>325.22000000000003</v>
          </cell>
        </row>
        <row r="103">
          <cell r="A103" t="str">
            <v>MARIA LUIZA SARAIVA DOS SANTOS BASTOS</v>
          </cell>
          <cell r="B103" t="str">
            <v>AUXILIAR DE SERVICOS GERAIS</v>
          </cell>
          <cell r="C103">
            <v>1013</v>
          </cell>
          <cell r="D103">
            <v>0</v>
          </cell>
          <cell r="E103">
            <v>0</v>
          </cell>
          <cell r="F103">
            <v>548.71</v>
          </cell>
          <cell r="G103">
            <v>43.89</v>
          </cell>
          <cell r="H103">
            <v>504.82</v>
          </cell>
        </row>
        <row r="104">
          <cell r="A104" t="str">
            <v>MARIA MARLI ALVES MORAIS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2552.1</v>
          </cell>
          <cell r="G104">
            <v>349.48</v>
          </cell>
          <cell r="H104">
            <v>2202.62</v>
          </cell>
        </row>
        <row r="105">
          <cell r="A105" t="str">
            <v>MARIA SUELI VIEIRA DE OLIVEIRA</v>
          </cell>
          <cell r="B105" t="str">
            <v xml:space="preserve">COZINHEIRO (A) </v>
          </cell>
          <cell r="C105">
            <v>1607.69</v>
          </cell>
          <cell r="D105">
            <v>0</v>
          </cell>
          <cell r="E105">
            <v>0</v>
          </cell>
          <cell r="F105">
            <v>1938.9</v>
          </cell>
          <cell r="G105">
            <v>270.95999999999998</v>
          </cell>
          <cell r="H105">
            <v>1667.94</v>
          </cell>
        </row>
        <row r="106">
          <cell r="A106" t="str">
            <v>MARIENE PEIXOTO DAMASCENO</v>
          </cell>
          <cell r="B106" t="str">
            <v>TECNICO (A) DE ENFERMAGEM</v>
          </cell>
          <cell r="C106">
            <v>1473.72</v>
          </cell>
          <cell r="D106">
            <v>0</v>
          </cell>
          <cell r="E106">
            <v>0</v>
          </cell>
          <cell r="F106">
            <v>2372.16</v>
          </cell>
          <cell r="G106">
            <v>301.91000000000003</v>
          </cell>
          <cell r="H106">
            <v>2070.25</v>
          </cell>
        </row>
        <row r="107">
          <cell r="A107" t="str">
            <v>MARILENE BARBOSA DE SOUZA</v>
          </cell>
          <cell r="B107" t="str">
            <v>COPEIRO (A)</v>
          </cell>
          <cell r="C107">
            <v>1013</v>
          </cell>
          <cell r="D107">
            <v>0</v>
          </cell>
          <cell r="E107">
            <v>0</v>
          </cell>
          <cell r="F107">
            <v>1329.67</v>
          </cell>
          <cell r="G107">
            <v>208.67</v>
          </cell>
          <cell r="H107">
            <v>1121</v>
          </cell>
        </row>
        <row r="108">
          <cell r="A108" t="str">
            <v>MARILI MESSIAS DE ALCANTARA</v>
          </cell>
          <cell r="B108" t="str">
            <v>AUXILIAR DE SERVICOS GERAIS</v>
          </cell>
          <cell r="C108">
            <v>1013</v>
          </cell>
          <cell r="D108">
            <v>0</v>
          </cell>
          <cell r="E108">
            <v>0</v>
          </cell>
          <cell r="F108">
            <v>1266.25</v>
          </cell>
          <cell r="G108">
            <v>162.08000000000001</v>
          </cell>
          <cell r="H108">
            <v>1104.17</v>
          </cell>
        </row>
        <row r="109">
          <cell r="A109" t="str">
            <v>MARINELCA GONZAGA DA SILVA</v>
          </cell>
          <cell r="B109" t="str">
            <v>COPEIRO (A)</v>
          </cell>
          <cell r="C109">
            <v>1013</v>
          </cell>
          <cell r="D109">
            <v>0</v>
          </cell>
          <cell r="E109">
            <v>0</v>
          </cell>
          <cell r="F109">
            <v>1364.1</v>
          </cell>
          <cell r="G109">
            <v>216.5</v>
          </cell>
          <cell r="H109">
            <v>1147.5999999999999</v>
          </cell>
        </row>
        <row r="110">
          <cell r="A110" t="str">
            <v>MARINELZA ROCHA DOS SANTOS DAMASO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2397.0500000000002</v>
          </cell>
          <cell r="G110">
            <v>324.94</v>
          </cell>
          <cell r="H110">
            <v>2072.11</v>
          </cell>
        </row>
        <row r="111">
          <cell r="A111" t="str">
            <v>MARLENE DA SILVA MARTINS</v>
          </cell>
          <cell r="B111" t="str">
            <v>AUXILIAR DE COZINHA</v>
          </cell>
          <cell r="C111">
            <v>1013</v>
          </cell>
          <cell r="D111">
            <v>0</v>
          </cell>
          <cell r="E111">
            <v>0</v>
          </cell>
          <cell r="F111">
            <v>1314.22</v>
          </cell>
          <cell r="G111">
            <v>209.97</v>
          </cell>
          <cell r="H111">
            <v>1104.25</v>
          </cell>
        </row>
        <row r="112">
          <cell r="A112" t="str">
            <v>MARTA ANTUNES DA SILVA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2043.92</v>
          </cell>
          <cell r="G112">
            <v>379.86</v>
          </cell>
          <cell r="H112">
            <v>1664.06</v>
          </cell>
        </row>
        <row r="113">
          <cell r="A113" t="str">
            <v>MICHELLE ARAUJO</v>
          </cell>
          <cell r="B113" t="str">
            <v>BIOMEDICO (A)</v>
          </cell>
          <cell r="C113">
            <v>2862.53</v>
          </cell>
          <cell r="D113">
            <v>0</v>
          </cell>
          <cell r="E113">
            <v>0</v>
          </cell>
          <cell r="F113">
            <v>4205.93</v>
          </cell>
          <cell r="G113">
            <v>669.34</v>
          </cell>
          <cell r="H113">
            <v>3536.59</v>
          </cell>
        </row>
        <row r="114">
          <cell r="A114" t="str">
            <v>NADIA HELOISA DE ARAUJO REIS</v>
          </cell>
          <cell r="B114" t="str">
            <v>AUXILIAR DE FARMACIA</v>
          </cell>
          <cell r="C114">
            <v>1339.74</v>
          </cell>
          <cell r="D114">
            <v>0</v>
          </cell>
          <cell r="E114">
            <v>0</v>
          </cell>
          <cell r="F114">
            <v>1872.22</v>
          </cell>
          <cell r="G114">
            <v>229.46</v>
          </cell>
          <cell r="H114">
            <v>1642.76</v>
          </cell>
        </row>
        <row r="115">
          <cell r="A115" t="str">
            <v>NADIA MARTINS FRANCA</v>
          </cell>
          <cell r="B115" t="str">
            <v>FISIOTERAPEUTA</v>
          </cell>
          <cell r="C115">
            <v>2388.36</v>
          </cell>
          <cell r="D115">
            <v>0</v>
          </cell>
          <cell r="E115">
            <v>0</v>
          </cell>
          <cell r="F115">
            <v>2707.78</v>
          </cell>
          <cell r="G115">
            <v>271.48</v>
          </cell>
          <cell r="H115">
            <v>2436.3000000000002</v>
          </cell>
        </row>
        <row r="116">
          <cell r="A116" t="str">
            <v>NAIARA RODRIGUES FRANCO</v>
          </cell>
          <cell r="B116" t="str">
            <v>ENFERMEIRO (A)</v>
          </cell>
          <cell r="C116">
            <v>2552.5700000000002</v>
          </cell>
          <cell r="D116">
            <v>4779.1899999999996</v>
          </cell>
          <cell r="E116">
            <v>0</v>
          </cell>
          <cell r="F116">
            <v>6318.94</v>
          </cell>
          <cell r="G116">
            <v>4874.51</v>
          </cell>
          <cell r="H116">
            <v>1444.43</v>
          </cell>
        </row>
        <row r="117">
          <cell r="A117" t="str">
            <v>NATHALIA CRISTINA DE OLIVEIRA EVANGELISTA</v>
          </cell>
          <cell r="B117" t="str">
            <v>COORDENADOR (A) DE ENFERMAGEM</v>
          </cell>
          <cell r="C117">
            <v>2552.5700000000002</v>
          </cell>
          <cell r="D117">
            <v>0</v>
          </cell>
          <cell r="E117">
            <v>0</v>
          </cell>
          <cell r="F117">
            <v>4142.0600000000004</v>
          </cell>
          <cell r="G117">
            <v>748.45</v>
          </cell>
          <cell r="H117">
            <v>3393.61</v>
          </cell>
        </row>
        <row r="118">
          <cell r="A118" t="str">
            <v>NELI PIRES MACHADO</v>
          </cell>
          <cell r="B118" t="str">
            <v>COPEIRO (A)</v>
          </cell>
          <cell r="C118">
            <v>1013</v>
          </cell>
          <cell r="D118">
            <v>0</v>
          </cell>
          <cell r="E118">
            <v>0</v>
          </cell>
          <cell r="F118">
            <v>1296.6400000000001</v>
          </cell>
          <cell r="G118">
            <v>164.51</v>
          </cell>
          <cell r="H118">
            <v>1132.1300000000001</v>
          </cell>
        </row>
        <row r="119">
          <cell r="A119" t="str">
            <v>NILVA GONZAGA DE OLIVEIRA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859.23</v>
          </cell>
          <cell r="G119">
            <v>77.33</v>
          </cell>
          <cell r="H119">
            <v>781.9</v>
          </cell>
        </row>
        <row r="120">
          <cell r="A120" t="str">
            <v>NIUVA DUARTE MONTEIRO</v>
          </cell>
          <cell r="B120" t="str">
            <v>TECNICO (A) DE ENFERMAGEM</v>
          </cell>
          <cell r="C120">
            <v>1473.72</v>
          </cell>
          <cell r="D120">
            <v>0</v>
          </cell>
          <cell r="E120">
            <v>0</v>
          </cell>
          <cell r="F120">
            <v>2158.63</v>
          </cell>
          <cell r="G120">
            <v>261.33</v>
          </cell>
          <cell r="H120">
            <v>1897.3</v>
          </cell>
        </row>
        <row r="121">
          <cell r="A121" t="str">
            <v>ORLANDA GUIMARAES SOUSA</v>
          </cell>
          <cell r="B121" t="str">
            <v>COPEIRO (A)</v>
          </cell>
          <cell r="C121">
            <v>1013</v>
          </cell>
          <cell r="D121">
            <v>0</v>
          </cell>
          <cell r="E121">
            <v>0</v>
          </cell>
          <cell r="F121">
            <v>1511.18</v>
          </cell>
          <cell r="G121">
            <v>228.27</v>
          </cell>
          <cell r="H121">
            <v>1282.9100000000001</v>
          </cell>
        </row>
        <row r="122">
          <cell r="A122" t="str">
            <v>PATRICIA DOS SANTOS BARBOSA</v>
          </cell>
          <cell r="B122" t="str">
            <v>COORDENADOR (A) DE ENFERMAGEM</v>
          </cell>
          <cell r="C122">
            <v>2552.5700000000002</v>
          </cell>
          <cell r="D122">
            <v>0</v>
          </cell>
          <cell r="E122">
            <v>0</v>
          </cell>
          <cell r="F122">
            <v>4218.6400000000003</v>
          </cell>
          <cell r="G122">
            <v>672.7</v>
          </cell>
          <cell r="H122">
            <v>3545.94</v>
          </cell>
        </row>
        <row r="123">
          <cell r="A123" t="str">
            <v>PIERA SAMPAIO ANTUNES LIMA</v>
          </cell>
          <cell r="B123" t="str">
            <v>PSICOLOGO (A)</v>
          </cell>
          <cell r="C123">
            <v>3336.71</v>
          </cell>
          <cell r="D123">
            <v>0</v>
          </cell>
          <cell r="E123">
            <v>0</v>
          </cell>
          <cell r="F123">
            <v>3603.65</v>
          </cell>
          <cell r="G123">
            <v>494.24</v>
          </cell>
          <cell r="H123">
            <v>3109.41</v>
          </cell>
        </row>
        <row r="124">
          <cell r="A124" t="str">
            <v>PRISCILA ALVES NOVAES</v>
          </cell>
          <cell r="B124" t="str">
            <v>FISIOTERAPEUTA</v>
          </cell>
          <cell r="C124">
            <v>2388.36</v>
          </cell>
          <cell r="D124">
            <v>0</v>
          </cell>
          <cell r="E124">
            <v>0</v>
          </cell>
          <cell r="F124">
            <v>1444.15</v>
          </cell>
          <cell r="G124">
            <v>115.53</v>
          </cell>
          <cell r="H124">
            <v>1328.62</v>
          </cell>
        </row>
        <row r="125">
          <cell r="A125" t="str">
            <v>PRISCILLA DO VALE HOURI</v>
          </cell>
          <cell r="B125" t="str">
            <v>ASSISTENTE ADMINISTRATIVO</v>
          </cell>
          <cell r="C125">
            <v>1473.72</v>
          </cell>
          <cell r="D125">
            <v>0</v>
          </cell>
          <cell r="E125">
            <v>0</v>
          </cell>
          <cell r="F125">
            <v>1750.01</v>
          </cell>
          <cell r="G125">
            <v>245.92</v>
          </cell>
          <cell r="H125">
            <v>1504.09</v>
          </cell>
        </row>
        <row r="126">
          <cell r="A126" t="str">
            <v>RENATA RIBEIRO DO NASCIMENTO MASCARENHAS</v>
          </cell>
          <cell r="B126" t="str">
            <v>FARMACEUTICO (A)</v>
          </cell>
          <cell r="C126">
            <v>2575.9</v>
          </cell>
          <cell r="D126">
            <v>0</v>
          </cell>
          <cell r="E126">
            <v>0</v>
          </cell>
          <cell r="F126">
            <v>2904.7</v>
          </cell>
          <cell r="G126">
            <v>370.59</v>
          </cell>
          <cell r="H126">
            <v>2534.11</v>
          </cell>
        </row>
        <row r="127">
          <cell r="A127" t="str">
            <v>RICARDO DE OLIVEIRA RESENDE</v>
          </cell>
          <cell r="B127" t="str">
            <v>MEDICO (A) OBSTETRA</v>
          </cell>
          <cell r="C127">
            <v>8211.82</v>
          </cell>
          <cell r="D127">
            <v>0</v>
          </cell>
          <cell r="E127">
            <v>0</v>
          </cell>
          <cell r="F127">
            <v>8813.2099999999991</v>
          </cell>
          <cell r="G127">
            <v>1952.38</v>
          </cell>
          <cell r="H127">
            <v>6860.83</v>
          </cell>
        </row>
        <row r="128">
          <cell r="A128" t="str">
            <v>RICARDO LEMES ANDRADE</v>
          </cell>
          <cell r="B128" t="str">
            <v>ANALISTA DE INFRAESTRUTURA</v>
          </cell>
          <cell r="C128">
            <v>2148.64</v>
          </cell>
          <cell r="D128">
            <v>0</v>
          </cell>
          <cell r="E128">
            <v>0</v>
          </cell>
          <cell r="F128">
            <v>2256.0700000000002</v>
          </cell>
          <cell r="G128">
            <v>214.21</v>
          </cell>
          <cell r="H128">
            <v>2041.86</v>
          </cell>
        </row>
        <row r="129">
          <cell r="A129" t="str">
            <v>RITA DE CASSIA LEAL DE SOUZA</v>
          </cell>
          <cell r="B129" t="str">
            <v>DIRETOR (A) REGIONAL</v>
          </cell>
          <cell r="C129">
            <v>5319.59</v>
          </cell>
          <cell r="D129">
            <v>0</v>
          </cell>
          <cell r="E129">
            <v>0</v>
          </cell>
          <cell r="F129">
            <v>5585.57</v>
          </cell>
          <cell r="G129">
            <v>73.14</v>
          </cell>
          <cell r="H129">
            <v>5512.43</v>
          </cell>
        </row>
        <row r="130">
          <cell r="A130" t="str">
            <v>ROSALITA FERREIRA DABADIA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2454.16</v>
          </cell>
          <cell r="G130">
            <v>333.98</v>
          </cell>
          <cell r="H130">
            <v>2120.1799999999998</v>
          </cell>
        </row>
        <row r="131">
          <cell r="A131" t="str">
            <v>ROSIMEIRE REGINA TOME</v>
          </cell>
          <cell r="B131" t="str">
            <v>TECNICO (A) DE ENFERMAGEM</v>
          </cell>
          <cell r="C131">
            <v>1473.72</v>
          </cell>
          <cell r="D131">
            <v>0</v>
          </cell>
          <cell r="E131">
            <v>0</v>
          </cell>
          <cell r="F131">
            <v>2762.26</v>
          </cell>
          <cell r="G131">
            <v>356.35</v>
          </cell>
          <cell r="H131">
            <v>2405.91</v>
          </cell>
        </row>
        <row r="132">
          <cell r="A132" t="str">
            <v>SAMIRA DOS PASSOS HANUM</v>
          </cell>
          <cell r="B132" t="str">
            <v>ENFERMEIRO (A)</v>
          </cell>
          <cell r="C132">
            <v>2552.5700000000002</v>
          </cell>
          <cell r="D132">
            <v>0</v>
          </cell>
          <cell r="E132">
            <v>0</v>
          </cell>
          <cell r="F132">
            <v>2886.8</v>
          </cell>
          <cell r="G132">
            <v>338.99</v>
          </cell>
          <cell r="H132">
            <v>2547.81</v>
          </cell>
        </row>
        <row r="133">
          <cell r="A133" t="str">
            <v>SANDRO RENAN DE ARRUDA</v>
          </cell>
          <cell r="B133" t="str">
            <v>COORDENADOR (A) DE ALMOXARIFADO</v>
          </cell>
          <cell r="C133">
            <v>3330</v>
          </cell>
          <cell r="D133">
            <v>0</v>
          </cell>
          <cell r="E133">
            <v>0</v>
          </cell>
          <cell r="F133">
            <v>3699.1</v>
          </cell>
          <cell r="G133">
            <v>545.92999999999995</v>
          </cell>
          <cell r="H133">
            <v>3153.17</v>
          </cell>
        </row>
        <row r="134">
          <cell r="A134" t="str">
            <v>SARA GARDENIA FAUSTO TEIXEIRA DE SOUZA</v>
          </cell>
          <cell r="B134" t="str">
            <v>DIRETOR (A) TECNICO</v>
          </cell>
          <cell r="C134">
            <v>5000</v>
          </cell>
          <cell r="D134">
            <v>0</v>
          </cell>
          <cell r="E134">
            <v>0</v>
          </cell>
          <cell r="F134">
            <v>12498.59</v>
          </cell>
          <cell r="G134">
            <v>68.75</v>
          </cell>
          <cell r="H134">
            <v>12429.84</v>
          </cell>
        </row>
        <row r="135">
          <cell r="A135" t="str">
            <v>SATOSHI SUGITA</v>
          </cell>
          <cell r="B135" t="str">
            <v>MEDICO (A) OBSTETRA</v>
          </cell>
          <cell r="C135">
            <v>5474.25</v>
          </cell>
          <cell r="D135">
            <v>12779.49</v>
          </cell>
          <cell r="E135">
            <v>2817.29</v>
          </cell>
          <cell r="F135">
            <v>21691.02</v>
          </cell>
          <cell r="G135">
            <v>21691.02</v>
          </cell>
          <cell r="H135">
            <v>0</v>
          </cell>
        </row>
        <row r="136">
          <cell r="A136" t="str">
            <v>SONIA LUZIA LEITE</v>
          </cell>
          <cell r="B136" t="str">
            <v>AUXILIAR DE COZINHA</v>
          </cell>
          <cell r="C136">
            <v>1013</v>
          </cell>
          <cell r="D136">
            <v>1782.17</v>
          </cell>
          <cell r="E136">
            <v>0</v>
          </cell>
          <cell r="F136">
            <v>1782.17</v>
          </cell>
          <cell r="G136">
            <v>1782.17</v>
          </cell>
          <cell r="H136">
            <v>0</v>
          </cell>
        </row>
        <row r="137">
          <cell r="A137" t="str">
            <v>SUELY MARCIANO RIBEIRO</v>
          </cell>
          <cell r="B137" t="str">
            <v>TECNICO (A) DE NUTRICAO</v>
          </cell>
          <cell r="C137">
            <v>1473.72</v>
          </cell>
          <cell r="D137">
            <v>0</v>
          </cell>
          <cell r="E137">
            <v>0</v>
          </cell>
          <cell r="F137">
            <v>1794.22</v>
          </cell>
          <cell r="G137">
            <v>249.89</v>
          </cell>
          <cell r="H137">
            <v>1544.33</v>
          </cell>
        </row>
        <row r="138">
          <cell r="A138" t="str">
            <v>SUZANA ESTEVES SILVA</v>
          </cell>
          <cell r="B138" t="str">
            <v>MEDICO (A) GINECOLOGISTA</v>
          </cell>
          <cell r="C138">
            <v>5474.25</v>
          </cell>
          <cell r="D138">
            <v>0</v>
          </cell>
          <cell r="E138">
            <v>0</v>
          </cell>
          <cell r="F138">
            <v>6702.14</v>
          </cell>
          <cell r="G138">
            <v>1423.97</v>
          </cell>
          <cell r="H138">
            <v>5278.17</v>
          </cell>
        </row>
        <row r="139">
          <cell r="A139" t="str">
            <v>SUZANA SOARES DE MORAES</v>
          </cell>
          <cell r="B139" t="str">
            <v>ENFERMEIRO (A)</v>
          </cell>
          <cell r="C139">
            <v>2552.5700000000002</v>
          </cell>
          <cell r="D139">
            <v>0</v>
          </cell>
          <cell r="E139">
            <v>0</v>
          </cell>
          <cell r="F139">
            <v>3142.06</v>
          </cell>
          <cell r="G139">
            <v>412.55</v>
          </cell>
          <cell r="H139">
            <v>2729.51</v>
          </cell>
        </row>
        <row r="140">
          <cell r="A140" t="str">
            <v>TATHIANI DONEGA ALVES</v>
          </cell>
          <cell r="B140" t="str">
            <v>BIOMEDICO (A)</v>
          </cell>
          <cell r="C140">
            <v>2862.53</v>
          </cell>
          <cell r="D140">
            <v>0</v>
          </cell>
          <cell r="E140">
            <v>0</v>
          </cell>
          <cell r="F140">
            <v>4247.38</v>
          </cell>
          <cell r="G140">
            <v>681.61</v>
          </cell>
          <cell r="H140">
            <v>3565.77</v>
          </cell>
        </row>
        <row r="141">
          <cell r="A141" t="str">
            <v>TATIANA DA MATA SANTANA</v>
          </cell>
          <cell r="B141" t="str">
            <v>AUXILIAR DE SERVICOS GERAIS</v>
          </cell>
          <cell r="C141">
            <v>1013</v>
          </cell>
          <cell r="D141">
            <v>0</v>
          </cell>
          <cell r="E141">
            <v>0</v>
          </cell>
          <cell r="F141">
            <v>1344.47</v>
          </cell>
          <cell r="G141">
            <v>163.26</v>
          </cell>
          <cell r="H141">
            <v>1181.21</v>
          </cell>
        </row>
        <row r="142">
          <cell r="A142" t="str">
            <v>TATIELLE TEIXEIRA LEMOS</v>
          </cell>
          <cell r="B142" t="str">
            <v>MEDICO (A) GINECOLOGISTA</v>
          </cell>
          <cell r="C142">
            <v>5474.25</v>
          </cell>
          <cell r="D142">
            <v>0</v>
          </cell>
          <cell r="E142">
            <v>0</v>
          </cell>
          <cell r="F142">
            <v>6447.69</v>
          </cell>
          <cell r="G142">
            <v>1354</v>
          </cell>
          <cell r="H142">
            <v>5093.6899999999996</v>
          </cell>
        </row>
        <row r="143">
          <cell r="A143" t="str">
            <v>THATIANY CHRISTINA RODRIGUES IKEDA</v>
          </cell>
          <cell r="B143" t="str">
            <v>COORDENADOR (A) DE FISIOTERAPIA</v>
          </cell>
          <cell r="C143">
            <v>2388.36</v>
          </cell>
          <cell r="D143">
            <v>0</v>
          </cell>
          <cell r="E143">
            <v>0</v>
          </cell>
          <cell r="F143">
            <v>3779.43</v>
          </cell>
          <cell r="G143">
            <v>537.04</v>
          </cell>
          <cell r="H143">
            <v>3242.39</v>
          </cell>
        </row>
        <row r="144">
          <cell r="A144" t="str">
            <v>VALDETE SOARES DE OLIVEIRA LOBIANCHI</v>
          </cell>
          <cell r="B144" t="str">
            <v>AUXILIAR DE SERVICOS GERAIS</v>
          </cell>
          <cell r="C144">
            <v>1013</v>
          </cell>
          <cell r="D144">
            <v>0</v>
          </cell>
          <cell r="E144">
            <v>0</v>
          </cell>
          <cell r="F144">
            <v>754.42</v>
          </cell>
          <cell r="G144">
            <v>138.94999999999999</v>
          </cell>
          <cell r="H144">
            <v>615.47</v>
          </cell>
        </row>
        <row r="145">
          <cell r="A145" t="str">
            <v>VALDIR CRISPIM DE SOUSA</v>
          </cell>
          <cell r="B145" t="str">
            <v>AUXILIAR DE SERVICOS GERAIS</v>
          </cell>
          <cell r="C145">
            <v>1013</v>
          </cell>
          <cell r="D145">
            <v>0</v>
          </cell>
          <cell r="E145">
            <v>0</v>
          </cell>
          <cell r="F145">
            <v>1266.25</v>
          </cell>
          <cell r="G145">
            <v>162.08000000000001</v>
          </cell>
          <cell r="H145">
            <v>1104.17</v>
          </cell>
        </row>
        <row r="146">
          <cell r="A146" t="str">
            <v>VALDIRENE LEMES DO PRADO</v>
          </cell>
          <cell r="B146" t="str">
            <v>AUXILIAR DE SERVICOS GERAIS</v>
          </cell>
          <cell r="C146">
            <v>1013</v>
          </cell>
          <cell r="D146">
            <v>0</v>
          </cell>
          <cell r="E146">
            <v>0</v>
          </cell>
          <cell r="F146">
            <v>1362.09</v>
          </cell>
          <cell r="G146">
            <v>216.34</v>
          </cell>
          <cell r="H146">
            <v>1145.75</v>
          </cell>
        </row>
        <row r="147">
          <cell r="A147" t="str">
            <v>VALDIVINO CRISPIM DE SOUZA</v>
          </cell>
          <cell r="B147" t="str">
            <v>AUXILIAR DE SERVICOS GERAIS</v>
          </cell>
          <cell r="C147">
            <v>1013</v>
          </cell>
          <cell r="D147">
            <v>0</v>
          </cell>
          <cell r="E147">
            <v>0</v>
          </cell>
          <cell r="F147">
            <v>1296.6400000000001</v>
          </cell>
          <cell r="G147">
            <v>103.73</v>
          </cell>
          <cell r="H147">
            <v>1192.9100000000001</v>
          </cell>
        </row>
        <row r="148">
          <cell r="A148" t="str">
            <v>VANIA CRISTINA PEREIRA DE OLIVEIRA</v>
          </cell>
          <cell r="B148" t="str">
            <v>AUXILIAR DE SERVICOS GERAIS</v>
          </cell>
          <cell r="C148">
            <v>1013</v>
          </cell>
          <cell r="D148">
            <v>0</v>
          </cell>
          <cell r="E148">
            <v>0</v>
          </cell>
          <cell r="F148">
            <v>1507.95</v>
          </cell>
          <cell r="G148">
            <v>181.41</v>
          </cell>
          <cell r="H148">
            <v>1326.54</v>
          </cell>
        </row>
        <row r="149">
          <cell r="A149" t="str">
            <v>VITALINA JOSE DE SANTANA</v>
          </cell>
          <cell r="B149" t="str">
            <v>AUXILIAR DE CONFEITARIA</v>
          </cell>
          <cell r="C149">
            <v>1013</v>
          </cell>
          <cell r="D149">
            <v>0</v>
          </cell>
          <cell r="E149">
            <v>0</v>
          </cell>
          <cell r="F149">
            <v>562.45000000000005</v>
          </cell>
          <cell r="G149">
            <v>43.89</v>
          </cell>
          <cell r="H149">
            <v>518.55999999999995</v>
          </cell>
        </row>
        <row r="150">
          <cell r="A150" t="str">
            <v>WANESSA FERREIRA DOS SANTOS GUEDES</v>
          </cell>
          <cell r="B150" t="str">
            <v>MEDICO (A) PEDIATRA</v>
          </cell>
          <cell r="C150">
            <v>5474.25</v>
          </cell>
          <cell r="D150">
            <v>0</v>
          </cell>
          <cell r="E150">
            <v>0</v>
          </cell>
          <cell r="F150">
            <v>5938.76</v>
          </cell>
          <cell r="G150">
            <v>1214.04</v>
          </cell>
          <cell r="H150">
            <v>4724.72</v>
          </cell>
        </row>
        <row r="151">
          <cell r="A151" t="str">
            <v>WELLINGTON MARTINS DE SOUZA</v>
          </cell>
          <cell r="B151" t="str">
            <v>MEDICO (A) OBSTETRA</v>
          </cell>
          <cell r="C151">
            <v>4379.3999999999996</v>
          </cell>
          <cell r="D151">
            <v>0</v>
          </cell>
          <cell r="E151">
            <v>0</v>
          </cell>
          <cell r="F151">
            <v>5813.86</v>
          </cell>
          <cell r="G151">
            <v>1179.69</v>
          </cell>
          <cell r="H151">
            <v>4634.17</v>
          </cell>
        </row>
        <row r="152">
          <cell r="A152" t="str">
            <v>WERIDYANA BATISTA DE OLIVEIRA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8519.43</v>
          </cell>
          <cell r="G152">
            <v>1819.45</v>
          </cell>
          <cell r="H152">
            <v>6699.98</v>
          </cell>
        </row>
        <row r="153">
          <cell r="A153" t="str">
            <v>WILSON MORAES ARANTES</v>
          </cell>
          <cell r="B153" t="str">
            <v>COORDENADOR (A) DE OBSTETRICIA</v>
          </cell>
          <cell r="C153">
            <v>3649.5</v>
          </cell>
          <cell r="D153">
            <v>0</v>
          </cell>
          <cell r="E153">
            <v>0</v>
          </cell>
          <cell r="F153">
            <v>3831.98</v>
          </cell>
          <cell r="G153">
            <v>578.28</v>
          </cell>
          <cell r="H153">
            <v>3253.7</v>
          </cell>
        </row>
        <row r="154">
          <cell r="A154" t="str">
            <v>ZILDINEI DA COSTA MARINHO DE OLIVEIRA</v>
          </cell>
          <cell r="B154" t="str">
            <v>ENFERMEIRO (A)</v>
          </cell>
          <cell r="C154">
            <v>2552.5700000000002</v>
          </cell>
          <cell r="D154">
            <v>0</v>
          </cell>
          <cell r="E154">
            <v>0</v>
          </cell>
          <cell r="F154">
            <v>2963.38</v>
          </cell>
          <cell r="G154">
            <v>380.97</v>
          </cell>
          <cell r="H154">
            <v>2582.41</v>
          </cell>
        </row>
        <row r="155">
          <cell r="A155" t="str">
            <v>Total Geral</v>
          </cell>
          <cell r="C155">
            <v>376651.29000000004</v>
          </cell>
          <cell r="D155">
            <v>48771.77</v>
          </cell>
          <cell r="E155">
            <v>7659.2300000000005</v>
          </cell>
          <cell r="F155">
            <v>506064.62</v>
          </cell>
          <cell r="G155">
            <v>147506.94000000009</v>
          </cell>
          <cell r="H155">
            <v>358557.67999999976</v>
          </cell>
        </row>
        <row r="158">
          <cell r="G158" t="str">
            <v>Atualizado por: Gabriel Felipe Moreira Bôvo</v>
          </cell>
        </row>
        <row r="159">
          <cell r="G159">
            <v>44588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4006.06</v>
          </cell>
          <cell r="F16">
            <v>2348.9499999999998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2643.67</v>
          </cell>
          <cell r="F17">
            <v>1674.34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3808.12</v>
          </cell>
          <cell r="F18">
            <v>2164.7399999999998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7773.28</v>
          </cell>
          <cell r="F19">
            <v>6234.64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2486.5700000000002</v>
          </cell>
          <cell r="F20">
            <v>2134.7600000000002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4006.06</v>
          </cell>
          <cell r="F21">
            <v>3003.51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7409.93</v>
          </cell>
          <cell r="F22">
            <v>5618.02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3987.03</v>
          </cell>
          <cell r="F23">
            <v>3381.51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4006.06</v>
          </cell>
          <cell r="F24">
            <v>2139.77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6341.82</v>
          </cell>
          <cell r="F25">
            <v>3745.71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9304.73</v>
          </cell>
          <cell r="F26">
            <v>6947.18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4295.28</v>
          </cell>
          <cell r="F27">
            <v>2399.88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5144.47</v>
          </cell>
          <cell r="F28">
            <v>2552.7600000000002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4006.06</v>
          </cell>
          <cell r="F29">
            <v>2154.48</v>
          </cell>
        </row>
        <row r="30">
          <cell r="C30" t="str">
            <v>CARMEN SOCORRO DE ARAUJO MONTEIRO</v>
          </cell>
          <cell r="D30" t="str">
            <v>Auxiliar de Enfermagem - QT - 18.464</v>
          </cell>
          <cell r="E30">
            <v>3031.66</v>
          </cell>
          <cell r="F30">
            <v>2563.61</v>
          </cell>
        </row>
        <row r="31">
          <cell r="C31" t="str">
            <v>CAROLINE CHAVES ROMAO E SILVA</v>
          </cell>
          <cell r="D31" t="str">
            <v>Médico - 18.464</v>
          </cell>
          <cell r="E31">
            <v>14572.58</v>
          </cell>
          <cell r="F31">
            <v>11154.83</v>
          </cell>
        </row>
        <row r="32">
          <cell r="C32" t="str">
            <v>CLAUDIA FRANCELINA DE OLIVEIRA E SILVA</v>
          </cell>
          <cell r="D32" t="str">
            <v>Técnico em Enfermagem - 18.464</v>
          </cell>
          <cell r="E32">
            <v>4006.06</v>
          </cell>
          <cell r="F32">
            <v>2529.83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4840.74</v>
          </cell>
          <cell r="F33">
            <v>3954.39</v>
          </cell>
        </row>
        <row r="34">
          <cell r="C34" t="str">
            <v>CRISTIANE LOPES FREITAS FREIRE</v>
          </cell>
          <cell r="D34" t="str">
            <v>Técnico em Enfermagem - 18.464</v>
          </cell>
          <cell r="E34">
            <v>4452.7299999999996</v>
          </cell>
          <cell r="F34">
            <v>3389.27</v>
          </cell>
        </row>
        <row r="35">
          <cell r="C35" t="str">
            <v>CRISTIANE RICARDA SILVA COSTA</v>
          </cell>
          <cell r="D35" t="str">
            <v>Técnico em Enfermagem - 18.464</v>
          </cell>
          <cell r="E35">
            <v>5156.83</v>
          </cell>
          <cell r="F35">
            <v>4438.2700000000004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3820.55</v>
          </cell>
          <cell r="F36">
            <v>2134.37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3290.19</v>
          </cell>
          <cell r="F37">
            <v>1929.29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13213.7</v>
          </cell>
          <cell r="F38">
            <v>9471.9599999999991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11540.91</v>
          </cell>
          <cell r="F39">
            <v>8296.06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6121.28</v>
          </cell>
          <cell r="F40">
            <v>4454.58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2958.75</v>
          </cell>
          <cell r="F41">
            <v>2365.3200000000002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3797.21</v>
          </cell>
          <cell r="F42">
            <v>3190.42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4245.55</v>
          </cell>
          <cell r="F43">
            <v>3330.31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3797.21</v>
          </cell>
          <cell r="F44">
            <v>3361.17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4216.2299999999996</v>
          </cell>
          <cell r="F45">
            <v>3439.14</v>
          </cell>
        </row>
        <row r="46">
          <cell r="C46" t="str">
            <v>ELISABETH CORDEIRO VASCO</v>
          </cell>
          <cell r="D46" t="str">
            <v>Técnico em Enfermagem - 18.464</v>
          </cell>
          <cell r="E46">
            <v>3723.8</v>
          </cell>
          <cell r="F46">
            <v>3306.9</v>
          </cell>
        </row>
        <row r="47">
          <cell r="C47" t="str">
            <v>ELSON EDUARDO NOVAIS GONCALVES DA ANDRADE</v>
          </cell>
          <cell r="D47" t="str">
            <v>Técnico em Laboratório - 18.464</v>
          </cell>
          <cell r="E47">
            <v>4295.28</v>
          </cell>
          <cell r="F47">
            <v>2804.96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2817.32</v>
          </cell>
          <cell r="F48">
            <v>1287.44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4295.28</v>
          </cell>
          <cell r="F49">
            <v>2823.64</v>
          </cell>
        </row>
        <row r="50">
          <cell r="C50" t="str">
            <v>FABIANA DIONISIO DE MORAES MOURA</v>
          </cell>
          <cell r="D50" t="str">
            <v>Técnico em Enfermagem - 18.464</v>
          </cell>
          <cell r="E50">
            <v>3776.14</v>
          </cell>
          <cell r="F50">
            <v>2395.25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3759.95</v>
          </cell>
          <cell r="F51">
            <v>2531.5100000000002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4146.87</v>
          </cell>
          <cell r="F52">
            <v>3230.72</v>
          </cell>
        </row>
        <row r="53">
          <cell r="C53" t="str">
            <v>GERALDO BARBOSA DA SILVA</v>
          </cell>
          <cell r="D53" t="str">
            <v>Auxiliar Operacional de Serviços Diversos - M SAÚDE</v>
          </cell>
          <cell r="E53">
            <v>632.17999999999995</v>
          </cell>
          <cell r="F53">
            <v>632.17999999999995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3872.82</v>
          </cell>
          <cell r="F54">
            <v>3196.71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9626.7999999999993</v>
          </cell>
          <cell r="F55">
            <v>5894.39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2896.34</v>
          </cell>
          <cell r="F56">
            <v>2465.48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5630.3</v>
          </cell>
          <cell r="F57">
            <v>4151.37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4294.6899999999996</v>
          </cell>
          <cell r="F58">
            <v>3482.73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3728.21</v>
          </cell>
          <cell r="F59">
            <v>2857.51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2516.5</v>
          </cell>
          <cell r="F60">
            <v>1736.04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10049.209999999999</v>
          </cell>
          <cell r="F61">
            <v>7364.48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5165.42</v>
          </cell>
          <cell r="F62">
            <v>3064.07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4150.67</v>
          </cell>
          <cell r="F63">
            <v>2880.67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4150.67</v>
          </cell>
          <cell r="F64">
            <v>2583.39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1865.94</v>
          </cell>
          <cell r="F65">
            <v>1345.8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4245.55</v>
          </cell>
          <cell r="F66">
            <v>3323.78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3472.8</v>
          </cell>
          <cell r="F67">
            <v>2870.3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6551.21</v>
          </cell>
          <cell r="F68">
            <v>3789.21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5319.38</v>
          </cell>
          <cell r="F69">
            <v>2642.33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4017.43</v>
          </cell>
          <cell r="F70">
            <v>2761.27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2964</v>
          </cell>
          <cell r="F71">
            <v>1849.09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7458.38</v>
          </cell>
          <cell r="F72">
            <v>6156.61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4150.67</v>
          </cell>
          <cell r="F73">
            <v>2832.91</v>
          </cell>
        </row>
        <row r="74">
          <cell r="C74" t="str">
            <v>LUIZ ROBERTO BARBOSA DE MOURA</v>
          </cell>
          <cell r="D74" t="str">
            <v>Auxiliar Técnico de Saúde - QT - 18.464</v>
          </cell>
          <cell r="E74">
            <v>2270.1999999999998</v>
          </cell>
          <cell r="F74">
            <v>1561.25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4792.41</v>
          </cell>
          <cell r="F75">
            <v>2604.9899999999998</v>
          </cell>
        </row>
        <row r="76">
          <cell r="C76" t="str">
            <v>MAJA DE MEDEIROS</v>
          </cell>
          <cell r="D76" t="str">
            <v>Médico - 18.464</v>
          </cell>
          <cell r="E76">
            <v>9384.2099999999991</v>
          </cell>
          <cell r="F76">
            <v>6832.68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3518.49</v>
          </cell>
          <cell r="F77">
            <v>2042.45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4066.98</v>
          </cell>
          <cell r="F78">
            <v>2582.9699999999998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4683.2299999999996</v>
          </cell>
          <cell r="F79">
            <v>2657.21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4006.06</v>
          </cell>
          <cell r="F80">
            <v>3320.15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6025.28</v>
          </cell>
          <cell r="F81">
            <v>3129.08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2698.5</v>
          </cell>
          <cell r="F82">
            <v>2452.61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3094.49</v>
          </cell>
          <cell r="F83">
            <v>2199.85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3404.63</v>
          </cell>
          <cell r="F84">
            <v>3057.27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4294.5600000000004</v>
          </cell>
          <cell r="F85">
            <v>2662.88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2109.29</v>
          </cell>
          <cell r="F86">
            <v>1731.64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3404.63</v>
          </cell>
          <cell r="F87">
            <v>2437.5100000000002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4855.41</v>
          </cell>
          <cell r="F88">
            <v>3595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3968.18</v>
          </cell>
          <cell r="F89">
            <v>3216.59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3031.66</v>
          </cell>
          <cell r="F90">
            <v>2095.2199999999998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6429.45</v>
          </cell>
          <cell r="F91">
            <v>4285.71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10891.56</v>
          </cell>
          <cell r="F92">
            <v>8296.59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5111.91</v>
          </cell>
          <cell r="F93">
            <v>4233.67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6581.75</v>
          </cell>
          <cell r="F94">
            <v>5332.12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2947.22</v>
          </cell>
          <cell r="F95">
            <v>2145.21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10527.33</v>
          </cell>
          <cell r="F96">
            <v>7663.08</v>
          </cell>
        </row>
        <row r="97">
          <cell r="C97" t="str">
            <v>NELMA CARNEIRO</v>
          </cell>
          <cell r="D97" t="str">
            <v>Psicólogo - 18.464</v>
          </cell>
          <cell r="E97">
            <v>6855.13</v>
          </cell>
          <cell r="F97">
            <v>2862.75</v>
          </cell>
        </row>
        <row r="98">
          <cell r="C98" t="str">
            <v>MENRSOLINA DE MORAES</v>
          </cell>
          <cell r="D98" t="str">
            <v>Técnico em Enfermagem - 18.464</v>
          </cell>
          <cell r="E98">
            <v>4435.16</v>
          </cell>
          <cell r="F98">
            <v>3119.4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4950.17</v>
          </cell>
          <cell r="F99">
            <v>3412.09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2827.03</v>
          </cell>
          <cell r="F100">
            <v>2387.6799999999998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4006.06</v>
          </cell>
          <cell r="F101">
            <v>2567.46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3923.42</v>
          </cell>
          <cell r="F102">
            <v>2241.4899999999998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3872.82</v>
          </cell>
          <cell r="F103">
            <v>3272.96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3783.9</v>
          </cell>
          <cell r="F104">
            <v>2412.54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7181.14</v>
          </cell>
          <cell r="F105">
            <v>4543.83</v>
          </cell>
        </row>
        <row r="106">
          <cell r="C106" t="str">
            <v>OLGA DE CASTRO RODRIGUES</v>
          </cell>
          <cell r="D106" t="str">
            <v>Técnico em Enfermagem - 18.464</v>
          </cell>
          <cell r="E106">
            <v>5942.78</v>
          </cell>
          <cell r="F106">
            <v>4140.95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3906.8</v>
          </cell>
          <cell r="F107">
            <v>3218.03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3621.67</v>
          </cell>
          <cell r="F108">
            <v>2078.38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5562.48</v>
          </cell>
          <cell r="F109">
            <v>4185.26</v>
          </cell>
        </row>
        <row r="110">
          <cell r="C110" t="str">
            <v>PAULO MENESES NUNES</v>
          </cell>
          <cell r="D110" t="str">
            <v>Médico - 18.464</v>
          </cell>
          <cell r="E110">
            <v>12077.12</v>
          </cell>
          <cell r="F110">
            <v>8600.39</v>
          </cell>
        </row>
        <row r="111">
          <cell r="C111" t="str">
            <v>PEDRO SEBASTIAO RODRIGUES</v>
          </cell>
          <cell r="D111" t="str">
            <v>Médico - 18.464</v>
          </cell>
          <cell r="E111">
            <v>23007.78</v>
          </cell>
          <cell r="F111">
            <v>16070.35</v>
          </cell>
        </row>
        <row r="112">
          <cell r="C112" t="str">
            <v>RIANE VINICIUS MARTINS FREITAS</v>
          </cell>
          <cell r="D112" t="str">
            <v>Médico - 18.464</v>
          </cell>
          <cell r="E112">
            <v>7978.29</v>
          </cell>
          <cell r="F112">
            <v>4144.53</v>
          </cell>
        </row>
        <row r="113">
          <cell r="C113" t="str">
            <v>ROSAILDES DIAS DA HORA</v>
          </cell>
          <cell r="D113" t="str">
            <v>Auxiliar de Enfermagem - QT - 18.464</v>
          </cell>
          <cell r="E113">
            <v>2109.29</v>
          </cell>
          <cell r="F113">
            <v>1832.67</v>
          </cell>
        </row>
        <row r="114">
          <cell r="C114" t="str">
            <v>ROSANE FELICIANA RODRIGUES</v>
          </cell>
          <cell r="D114" t="str">
            <v>Auxiliar de Enfermagem - QT - 18.464</v>
          </cell>
          <cell r="E114">
            <v>2407.5500000000002</v>
          </cell>
          <cell r="F114">
            <v>1730.37</v>
          </cell>
        </row>
        <row r="115">
          <cell r="C115" t="str">
            <v>ROSANGELA LOURENCO DE SOUZA FERREIRA</v>
          </cell>
          <cell r="D115" t="str">
            <v>Técnico em Enfermagem - 18.464</v>
          </cell>
          <cell r="E115">
            <v>6879.94</v>
          </cell>
          <cell r="F115">
            <v>5245.88</v>
          </cell>
        </row>
        <row r="116">
          <cell r="C116" t="str">
            <v>ROSICLEIA DE VLIEGER</v>
          </cell>
          <cell r="D116" t="str">
            <v>Médico - PGYN</v>
          </cell>
          <cell r="E116">
            <v>6987.9</v>
          </cell>
          <cell r="F116">
            <v>5129.5</v>
          </cell>
        </row>
        <row r="117">
          <cell r="C117" t="str">
            <v>SANDRA ROCHA DOS SANTOS</v>
          </cell>
          <cell r="D117" t="str">
            <v>Técnico em Enfermagem - 18.464</v>
          </cell>
          <cell r="E117">
            <v>3797.21</v>
          </cell>
          <cell r="F117">
            <v>3191.87</v>
          </cell>
        </row>
        <row r="118">
          <cell r="C118" t="str">
            <v>SANDRA TELLES REIS BARBOSA</v>
          </cell>
          <cell r="D118" t="str">
            <v>Auxiliar de Enfermagem - QT - 18.464</v>
          </cell>
          <cell r="E118">
            <v>3589.76</v>
          </cell>
          <cell r="F118">
            <v>2660.57</v>
          </cell>
        </row>
        <row r="119">
          <cell r="C119" t="str">
            <v>SEBASTIAO EMIDIO DA SILVA</v>
          </cell>
          <cell r="D119" t="str">
            <v>Assistente Técnico de Saúde - 18.464</v>
          </cell>
          <cell r="E119">
            <v>5450.19</v>
          </cell>
          <cell r="F119">
            <v>2325.9499999999998</v>
          </cell>
        </row>
        <row r="120">
          <cell r="C120" t="str">
            <v>SEBASTIAO MARTINS SILVA</v>
          </cell>
          <cell r="D120" t="str">
            <v>Técnico em Laboratório - 18.464</v>
          </cell>
          <cell r="E120">
            <v>5108.5</v>
          </cell>
          <cell r="F120">
            <v>2443.04</v>
          </cell>
        </row>
        <row r="121">
          <cell r="C121" t="str">
            <v>SERGIO ANTONIO DE SOUZA</v>
          </cell>
          <cell r="D121" t="str">
            <v>Técnico em Enfermagem - 18.464</v>
          </cell>
          <cell r="E121">
            <v>4150.67</v>
          </cell>
          <cell r="F121">
            <v>2723.6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3728.21</v>
          </cell>
          <cell r="F122">
            <v>2458.7399999999998</v>
          </cell>
        </row>
        <row r="123">
          <cell r="C123" t="str">
            <v>SHEYLLA RODRIGUES DOS SANTOS TINOCO</v>
          </cell>
          <cell r="D123" t="str">
            <v>Técnico em Enfermagem - 18.464</v>
          </cell>
          <cell r="E123">
            <v>3728.21</v>
          </cell>
          <cell r="F123">
            <v>2647.84</v>
          </cell>
        </row>
        <row r="124">
          <cell r="C124" t="str">
            <v>SOLANGE MARIA MEDEIROS</v>
          </cell>
          <cell r="D124" t="str">
            <v>Técnico em Enfermagem - 18.464</v>
          </cell>
          <cell r="E124">
            <v>4006.06</v>
          </cell>
          <cell r="F124">
            <v>3285.09</v>
          </cell>
        </row>
        <row r="125">
          <cell r="C125" t="str">
            <v>SUELENE ELIZABETH CAMARGO DE MATOS</v>
          </cell>
          <cell r="D125" t="str">
            <v>Assistente Social - 18.464</v>
          </cell>
          <cell r="E125">
            <v>5226.7700000000004</v>
          </cell>
          <cell r="F125">
            <v>3169.87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4006.06</v>
          </cell>
          <cell r="F126">
            <v>2748.93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3579.19</v>
          </cell>
          <cell r="F127">
            <v>2256.3200000000002</v>
          </cell>
        </row>
        <row r="128">
          <cell r="C128" t="str">
            <v>SUELIA APARECIDA CASTILHO E SOUSA</v>
          </cell>
          <cell r="D128" t="str">
            <v>Auxiliar de Enfermagem - QT - 18.464</v>
          </cell>
          <cell r="E128">
            <v>2964</v>
          </cell>
          <cell r="F128">
            <v>2114.8200000000002</v>
          </cell>
        </row>
        <row r="129">
          <cell r="C129" t="str">
            <v>TEREZINHA FATIMA DE OLIVEIRA</v>
          </cell>
          <cell r="D129" t="str">
            <v>Auxiliar de Enfermagem - QT - 18.464</v>
          </cell>
          <cell r="E129">
            <v>3555.93</v>
          </cell>
          <cell r="F129">
            <v>2286.79</v>
          </cell>
        </row>
        <row r="130">
          <cell r="C130" t="str">
            <v>TEREZINHA GONCALVES DE BRITO</v>
          </cell>
          <cell r="D130" t="str">
            <v>Auxiliar de Enfermagem - QT - 18.464</v>
          </cell>
          <cell r="E130">
            <v>3807.21</v>
          </cell>
          <cell r="F130">
            <v>2438.7399999999998</v>
          </cell>
        </row>
        <row r="131">
          <cell r="C131" t="str">
            <v>TULIO ALVES SARDINHA</v>
          </cell>
          <cell r="D131" t="str">
            <v>Médico - 18.464</v>
          </cell>
          <cell r="E131">
            <v>10303.459999999999</v>
          </cell>
          <cell r="F131">
            <v>7499.14</v>
          </cell>
        </row>
        <row r="132">
          <cell r="C132" t="str">
            <v>URUBATAO SILVERIO DE FARIA</v>
          </cell>
          <cell r="D132" t="str">
            <v>Auxiliar de Enfermagem - QT - 18.464</v>
          </cell>
          <cell r="E132">
            <v>3009.44</v>
          </cell>
          <cell r="F132">
            <v>2416.87</v>
          </cell>
        </row>
        <row r="133">
          <cell r="C133" t="str">
            <v>VALQUIRIA REGINA TEIXEIRA DE FARIA</v>
          </cell>
          <cell r="D133" t="str">
            <v>Auxiliar de Enfermagem - QT - 18.464</v>
          </cell>
          <cell r="E133">
            <v>2339.89</v>
          </cell>
          <cell r="F133">
            <v>1599.24</v>
          </cell>
        </row>
        <row r="134">
          <cell r="C134" t="str">
            <v>VIVIANE FERRO DA SILVA</v>
          </cell>
          <cell r="D134" t="str">
            <v>Psicólogo - 18.464</v>
          </cell>
          <cell r="E134">
            <v>10557.06</v>
          </cell>
          <cell r="F134">
            <v>7531.14</v>
          </cell>
        </row>
        <row r="135">
          <cell r="C135" t="str">
            <v>WALTER CRUVINEL SABINO</v>
          </cell>
          <cell r="D135" t="str">
            <v>Auxiliar de Serviços Gerais - 18.464</v>
          </cell>
          <cell r="E135">
            <v>2815.04</v>
          </cell>
          <cell r="F135">
            <v>1773.6</v>
          </cell>
        </row>
        <row r="136">
          <cell r="C136" t="str">
            <v>WANIA MENDES DOS SANTOS</v>
          </cell>
          <cell r="D136" t="str">
            <v>Técnico em Enfermagem - 18.464</v>
          </cell>
          <cell r="E136">
            <v>3504.76</v>
          </cell>
          <cell r="F136">
            <v>2681.62</v>
          </cell>
        </row>
        <row r="137">
          <cell r="C137" t="str">
            <v>WASHINGTON RODRIGUES GONTIJO</v>
          </cell>
          <cell r="D137" t="str">
            <v>Auxiliar de Serviços Gerais - 18.464</v>
          </cell>
          <cell r="E137">
            <v>2026.72</v>
          </cell>
          <cell r="F137">
            <v>1581.74</v>
          </cell>
        </row>
        <row r="138">
          <cell r="C138" t="str">
            <v>WELLINGTON FERNANDO RODRIGUES FARIA</v>
          </cell>
          <cell r="D138" t="str">
            <v>Auxiliar Técnico de Saúde AS2 - 15.337</v>
          </cell>
          <cell r="E138">
            <v>2372.1999999999998</v>
          </cell>
          <cell r="F138">
            <v>1687.2</v>
          </cell>
        </row>
        <row r="139">
          <cell r="C139" t="str">
            <v>WESLENY ARAUJO SILVA</v>
          </cell>
          <cell r="D139" t="str">
            <v>Técnico em Enfermagem - 18.464</v>
          </cell>
          <cell r="E139">
            <v>3570.17</v>
          </cell>
          <cell r="F139">
            <v>2452.02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ibe@igh.org.br" TargetMode="Externa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farmacia.nsl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coord.adm.hemnsl@igh.org.br" TargetMode="External"/><Relationship Id="rId4" Type="http://schemas.openxmlformats.org/officeDocument/2006/relationships/hyperlink" Target="mailto:psicologa.mnsl@igh.org.br" TargetMode="External"/><Relationship Id="rId9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6"/>
  <sheetViews>
    <sheetView showGridLines="0" tabSelected="1" view="pageBreakPreview" topLeftCell="A4" zoomScale="80" zoomScaleNormal="80" zoomScaleSheetLayoutView="80" workbookViewId="0">
      <selection activeCell="D19" sqref="D1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41</v>
      </c>
    </row>
    <row r="8" spans="1:18" ht="7.5" customHeight="1"/>
    <row r="9" spans="1:18" ht="15">
      <c r="A9" s="5" t="s">
        <v>2</v>
      </c>
      <c r="B9" s="6">
        <v>43221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42</v>
      </c>
      <c r="B12" s="11"/>
      <c r="C12" s="11"/>
      <c r="D12" s="11"/>
      <c r="E12" s="12"/>
      <c r="F12" s="13"/>
      <c r="G12" s="14" t="s">
        <v>30</v>
      </c>
      <c r="H12" s="15" t="s">
        <v>38</v>
      </c>
      <c r="I12" s="39" t="s">
        <v>43</v>
      </c>
      <c r="J12" s="16">
        <f>VLOOKUP($A12,[2]Relatório!$A$11:$H$169,4,FALSE)</f>
        <v>0</v>
      </c>
      <c r="K12" s="16">
        <f>VLOOKUP($A12,[2]Relatório!$A$11:$H$169,5,FALSE)</f>
        <v>0</v>
      </c>
      <c r="L12" s="16">
        <f>VLOOKUP($A12,[2]Relatório!$A$11:$H$169,6,FALSE)</f>
        <v>5585.57</v>
      </c>
      <c r="M12" s="16">
        <f>VLOOKUP($A12,[2]Relatório!$A$11:$H$169,7,FALSE)</f>
        <v>73.14</v>
      </c>
      <c r="N12" s="16">
        <f>VLOOKUP($A12,[2]Relatório!$A$11:$H$169,8,FALSE)</f>
        <v>5512.43</v>
      </c>
    </row>
    <row r="13" spans="1:18" s="1" customFormat="1" ht="15">
      <c r="A13" s="18" t="s">
        <v>40</v>
      </c>
      <c r="B13" s="11"/>
      <c r="C13" s="11"/>
      <c r="D13" s="11"/>
      <c r="E13" s="12"/>
      <c r="F13" s="13"/>
      <c r="G13" s="14" t="s">
        <v>13</v>
      </c>
      <c r="H13" s="15" t="s">
        <v>38</v>
      </c>
      <c r="I13" s="26" t="s">
        <v>32</v>
      </c>
      <c r="J13" s="16">
        <v>0</v>
      </c>
      <c r="K13" s="16">
        <v>0</v>
      </c>
      <c r="L13" s="16">
        <f>VLOOKUP($A13,[3]Relatório!$C$16:$F$139,3,FALSE)</f>
        <v>6551.21</v>
      </c>
      <c r="M13" s="16">
        <f>L13-N13</f>
        <v>2762</v>
      </c>
      <c r="N13" s="16">
        <f>VLOOKUP($A13,[3]Relatório!$C$16:$F$139,4,FALSE)</f>
        <v>3789.21</v>
      </c>
    </row>
    <row r="14" spans="1:18" s="1" customFormat="1" ht="15">
      <c r="A14" s="18" t="s">
        <v>29</v>
      </c>
      <c r="B14" s="11"/>
      <c r="C14" s="11"/>
      <c r="D14" s="11"/>
      <c r="E14" s="12"/>
      <c r="F14" s="13"/>
      <c r="G14" s="14" t="s">
        <v>18</v>
      </c>
      <c r="H14" s="15" t="s">
        <v>38</v>
      </c>
      <c r="I14" s="26" t="s">
        <v>50</v>
      </c>
      <c r="J14" s="16">
        <f>VLOOKUP($A14,[2]Relatório!$A$11:$H$169,4,FALSE)</f>
        <v>0</v>
      </c>
      <c r="K14" s="16">
        <f>VLOOKUP($A14,[2]Relatório!$A$11:$H$169,5,FALSE)</f>
        <v>0</v>
      </c>
      <c r="L14" s="16">
        <f>VLOOKUP($A14,[2]Relatório!$A$11:$H$169,6,FALSE)</f>
        <v>10616.12</v>
      </c>
      <c r="M14" s="16">
        <f>VLOOKUP($A14,[2]Relatório!$A$11:$H$169,7,FALSE)</f>
        <v>2500.31</v>
      </c>
      <c r="N14" s="16">
        <f>VLOOKUP($A14,[2]Relatório!$A$11:$H$169,8,FALSE)</f>
        <v>8115.81</v>
      </c>
    </row>
    <row r="15" spans="1:18" s="1" customFormat="1" ht="15">
      <c r="A15" s="18" t="s">
        <v>63</v>
      </c>
      <c r="B15" s="11"/>
      <c r="C15" s="11"/>
      <c r="D15" s="11"/>
      <c r="E15" s="12"/>
      <c r="F15" s="13"/>
      <c r="G15" s="14" t="s">
        <v>64</v>
      </c>
      <c r="H15" s="15" t="s">
        <v>38</v>
      </c>
      <c r="I15" s="26" t="s">
        <v>65</v>
      </c>
      <c r="J15" s="16">
        <f>VLOOKUP($A15,[2]Relatório!$A$11:$H$169,4,FALSE)</f>
        <v>0</v>
      </c>
      <c r="K15" s="16">
        <f>VLOOKUP($A15,[2]Relatório!$A$11:$H$169,5,FALSE)</f>
        <v>0</v>
      </c>
      <c r="L15" s="16">
        <f>VLOOKUP($A15,[2]Relatório!$A$11:$H$169,6,FALSE)</f>
        <v>4452</v>
      </c>
      <c r="M15" s="16">
        <f>VLOOKUP($A15,[2]Relatório!$A$11:$H$169,7,FALSE)</f>
        <v>672.38</v>
      </c>
      <c r="N15" s="16">
        <f>VLOOKUP($A15,[2]Relatório!$A$11:$H$169,8,FALSE)</f>
        <v>3779.62</v>
      </c>
    </row>
    <row r="16" spans="1:18" s="1" customFormat="1">
      <c r="A16" s="32" t="s">
        <v>19</v>
      </c>
      <c r="B16" s="11"/>
      <c r="C16" s="11"/>
      <c r="D16" s="11"/>
      <c r="E16" s="12"/>
      <c r="F16" s="17"/>
      <c r="G16" s="14" t="s">
        <v>62</v>
      </c>
      <c r="H16" s="15" t="s">
        <v>38</v>
      </c>
      <c r="I16" s="30" t="s">
        <v>20</v>
      </c>
      <c r="J16" s="16">
        <f>VLOOKUP($A16,[2]Relatório!$A$11:$H$169,4,FALSE)</f>
        <v>0</v>
      </c>
      <c r="K16" s="16">
        <f>VLOOKUP($A16,[2]Relatório!$A$11:$H$169,5,FALSE)</f>
        <v>0</v>
      </c>
      <c r="L16" s="16">
        <f>VLOOKUP($A16,[2]Relatório!$A$11:$H$169,6,FALSE)</f>
        <v>3271.22</v>
      </c>
      <c r="M16" s="16">
        <f>VLOOKUP($A16,[2]Relatório!$A$11:$H$169,7,FALSE)</f>
        <v>285.14999999999998</v>
      </c>
      <c r="N16" s="16">
        <f>VLOOKUP($A16,[2]Relatório!$A$11:$H$169,8,FALSE)</f>
        <v>2986.07</v>
      </c>
    </row>
    <row r="17" spans="1:14" s="1" customFormat="1" ht="15">
      <c r="A17" s="32" t="s">
        <v>47</v>
      </c>
      <c r="B17" s="11"/>
      <c r="C17" s="11"/>
      <c r="D17" s="11"/>
      <c r="E17" s="12"/>
      <c r="F17" s="17"/>
      <c r="G17" s="14" t="s">
        <v>48</v>
      </c>
      <c r="H17" s="15" t="s">
        <v>38</v>
      </c>
      <c r="I17" s="26" t="s">
        <v>49</v>
      </c>
      <c r="J17" s="16">
        <f>VLOOKUP($A17,[2]Relatório!$A$11:$H$169,4,FALSE)</f>
        <v>0</v>
      </c>
      <c r="K17" s="16">
        <f>VLOOKUP($A17,[2]Relatório!$A$11:$H$169,5,FALSE)</f>
        <v>0</v>
      </c>
      <c r="L17" s="16">
        <f>VLOOKUP($A17,[2]Relatório!$A$11:$H$169,6,FALSE)</f>
        <v>3981.98</v>
      </c>
      <c r="M17" s="16">
        <f>VLOOKUP($A17,[2]Relatório!$A$11:$H$169,7,FALSE)</f>
        <v>586.36</v>
      </c>
      <c r="N17" s="16">
        <f>VLOOKUP($A17,[2]Relatório!$A$11:$H$169,8,FALSE)</f>
        <v>3395.62</v>
      </c>
    </row>
    <row r="18" spans="1:14" s="1" customFormat="1">
      <c r="A18" s="32" t="s">
        <v>24</v>
      </c>
      <c r="B18" s="11"/>
      <c r="C18" s="11"/>
      <c r="D18" s="11"/>
      <c r="E18" s="12"/>
      <c r="F18" s="17"/>
      <c r="G18" s="14" t="s">
        <v>60</v>
      </c>
      <c r="H18" s="15" t="s">
        <v>38</v>
      </c>
      <c r="I18" s="30" t="s">
        <v>27</v>
      </c>
      <c r="J18" s="16">
        <f>VLOOKUP($A18,[2]Relatório!$A$11:$H$169,4,FALSE)</f>
        <v>0</v>
      </c>
      <c r="K18" s="16">
        <f>VLOOKUP($A18,[2]Relatório!$A$11:$H$169,5,FALSE)</f>
        <v>0</v>
      </c>
      <c r="L18" s="16">
        <f>VLOOKUP($A18,[2]Relatório!$A$11:$H$169,6,FALSE)</f>
        <v>3699.1</v>
      </c>
      <c r="M18" s="16">
        <f>VLOOKUP($A18,[2]Relatório!$A$11:$H$169,7,FALSE)</f>
        <v>545.92999999999995</v>
      </c>
      <c r="N18" s="16">
        <f>VLOOKUP($A18,[2]Relatório!$A$11:$H$169,8,FALSE)</f>
        <v>3153.17</v>
      </c>
    </row>
    <row r="19" spans="1:14" s="1" customFormat="1" ht="15">
      <c r="A19" s="32" t="s">
        <v>52</v>
      </c>
      <c r="B19" s="11"/>
      <c r="C19" s="11"/>
      <c r="D19" s="11"/>
      <c r="E19" s="12"/>
      <c r="F19" s="13"/>
      <c r="G19" s="14" t="s">
        <v>58</v>
      </c>
      <c r="H19" s="15" t="s">
        <v>38</v>
      </c>
      <c r="I19" s="26" t="s">
        <v>33</v>
      </c>
      <c r="J19" s="16">
        <f>VLOOKUP($A19,[2]Relatório!$A$11:$H$169,4,FALSE)</f>
        <v>0</v>
      </c>
      <c r="K19" s="16">
        <f>VLOOKUP($A19,[2]Relatório!$A$11:$H$169,5,FALSE)</f>
        <v>0</v>
      </c>
      <c r="L19" s="16">
        <f>VLOOKUP($A19,[2]Relatório!$A$11:$H$169,6,FALSE)</f>
        <v>12498.59</v>
      </c>
      <c r="M19" s="16">
        <f>VLOOKUP($A19,[2]Relatório!$A$11:$H$169,7,FALSE)</f>
        <v>68.75</v>
      </c>
      <c r="N19" s="16">
        <f>VLOOKUP($A19,[2]Relatório!$A$11:$H$169,8,FALSE)</f>
        <v>12429.84</v>
      </c>
    </row>
    <row r="20" spans="1:14" s="1" customFormat="1" ht="15">
      <c r="A20" s="32" t="s">
        <v>46</v>
      </c>
      <c r="B20" s="11"/>
      <c r="C20" s="11"/>
      <c r="D20" s="11"/>
      <c r="E20" s="12"/>
      <c r="F20" s="13"/>
      <c r="G20" s="14" t="s">
        <v>53</v>
      </c>
      <c r="H20" s="15" t="s">
        <v>38</v>
      </c>
      <c r="I20" s="26" t="s">
        <v>33</v>
      </c>
      <c r="J20" s="16">
        <f>VLOOKUP($A20,[2]Relatório!$A$11:$H$169,4,FALSE)</f>
        <v>0</v>
      </c>
      <c r="K20" s="16">
        <f>VLOOKUP($A20,[2]Relatório!$A$11:$H$169,5,FALSE)</f>
        <v>0</v>
      </c>
      <c r="L20" s="16">
        <f>VLOOKUP($A20,[2]Relatório!$A$11:$H$169,6,FALSE)</f>
        <v>10500</v>
      </c>
      <c r="M20" s="16">
        <f>VLOOKUP($A20,[2]Relatório!$A$11:$H$169,7,FALSE)</f>
        <v>2468.38</v>
      </c>
      <c r="N20" s="16">
        <f>VLOOKUP($A20,[2]Relatório!$A$11:$H$169,8,FALSE)</f>
        <v>8031.62</v>
      </c>
    </row>
    <row r="21" spans="1:14" s="1" customFormat="1">
      <c r="A21" s="32" t="s">
        <v>31</v>
      </c>
      <c r="B21" s="11"/>
      <c r="C21" s="11"/>
      <c r="D21" s="11"/>
      <c r="E21" s="12"/>
      <c r="F21" s="13"/>
      <c r="G21" s="14" t="s">
        <v>61</v>
      </c>
      <c r="H21" s="15" t="s">
        <v>38</v>
      </c>
      <c r="I21" s="30" t="s">
        <v>22</v>
      </c>
      <c r="J21" s="16">
        <f>VLOOKUP($A21,[2]Relatório!$A$11:$H$169,4,FALSE)</f>
        <v>0</v>
      </c>
      <c r="K21" s="16">
        <f>VLOOKUP($A21,[2]Relatório!$A$11:$H$169,5,FALSE)</f>
        <v>0</v>
      </c>
      <c r="L21" s="16">
        <f>VLOOKUP($A21,[2]Relatório!$A$11:$H$169,6,FALSE)</f>
        <v>5381.32</v>
      </c>
      <c r="M21" s="16">
        <f>VLOOKUP($A21,[2]Relatório!$A$11:$H$169,7,FALSE)</f>
        <v>990.76</v>
      </c>
      <c r="N21" s="16">
        <f>VLOOKUP($A21,[2]Relatório!$A$11:$H$169,8,FALSE)</f>
        <v>4390.5600000000004</v>
      </c>
    </row>
    <row r="22" spans="1:14" s="1" customFormat="1">
      <c r="A22" s="32" t="s">
        <v>51</v>
      </c>
      <c r="B22" s="11"/>
      <c r="C22" s="11"/>
      <c r="D22" s="11"/>
      <c r="E22" s="12"/>
      <c r="F22" s="21"/>
      <c r="G22" s="24" t="s">
        <v>59</v>
      </c>
      <c r="H22" s="15" t="s">
        <v>38</v>
      </c>
      <c r="I22" s="30" t="s">
        <v>28</v>
      </c>
      <c r="J22" s="16">
        <f>VLOOKUP($A22,[2]Relatório!$A$11:$H$169,4,FALSE)</f>
        <v>0</v>
      </c>
      <c r="K22" s="16">
        <f>VLOOKUP($A22,[2]Relatório!$A$11:$H$169,5,FALSE)</f>
        <v>0</v>
      </c>
      <c r="L22" s="16">
        <f>VLOOKUP($A22,[2]Relatório!$A$11:$H$169,6,FALSE)</f>
        <v>4142.0600000000004</v>
      </c>
      <c r="M22" s="16">
        <f>VLOOKUP($A22,[2]Relatório!$A$11:$H$169,7,FALSE)</f>
        <v>748.45</v>
      </c>
      <c r="N22" s="16">
        <f>VLOOKUP($A22,[2]Relatório!$A$11:$H$169,8,FALSE)</f>
        <v>3393.61</v>
      </c>
    </row>
    <row r="23" spans="1:14" s="1" customFormat="1" ht="15">
      <c r="A23" s="32" t="s">
        <v>45</v>
      </c>
      <c r="B23" s="11"/>
      <c r="C23" s="11"/>
      <c r="D23" s="11"/>
      <c r="E23" s="12"/>
      <c r="F23" s="21"/>
      <c r="G23" s="24" t="s">
        <v>55</v>
      </c>
      <c r="H23" s="15" t="s">
        <v>38</v>
      </c>
      <c r="I23" s="26" t="s">
        <v>34</v>
      </c>
      <c r="J23" s="16">
        <f>VLOOKUP($A23,[2]Relatório!$A$11:$H$169,4,FALSE)</f>
        <v>0</v>
      </c>
      <c r="K23" s="16">
        <f>VLOOKUP($A23,[2]Relatório!$A$11:$H$169,5,FALSE)</f>
        <v>0</v>
      </c>
      <c r="L23" s="16">
        <f>VLOOKUP($A23,[2]Relatório!$A$11:$H$169,6,FALSE)</f>
        <v>4218.6400000000003</v>
      </c>
      <c r="M23" s="16">
        <f>VLOOKUP($A23,[2]Relatório!$A$11:$H$169,7,FALSE)</f>
        <v>672.7</v>
      </c>
      <c r="N23" s="16">
        <f>VLOOKUP($A23,[2]Relatório!$A$11:$H$169,8,FALSE)</f>
        <v>3545.94</v>
      </c>
    </row>
    <row r="24" spans="1:14" s="1" customFormat="1" ht="13.5" customHeight="1">
      <c r="A24" s="32" t="s">
        <v>54</v>
      </c>
      <c r="B24" s="11"/>
      <c r="C24" s="11"/>
      <c r="D24" s="11"/>
      <c r="E24" s="12"/>
      <c r="F24" s="13"/>
      <c r="G24" s="14" t="s">
        <v>57</v>
      </c>
      <c r="H24" s="15" t="s">
        <v>38</v>
      </c>
      <c r="I24" s="26" t="s">
        <v>35</v>
      </c>
      <c r="J24" s="16">
        <f>VLOOKUP($A24,[2]Relatório!$A$11:$H$169,4,FALSE)</f>
        <v>0</v>
      </c>
      <c r="K24" s="16">
        <f>VLOOKUP($A24,[2]Relatório!$A$11:$H$169,5,FALSE)</f>
        <v>0</v>
      </c>
      <c r="L24" s="16">
        <f>VLOOKUP($A24,[2]Relatório!$A$11:$H$169,6,FALSE)</f>
        <v>3831.98</v>
      </c>
      <c r="M24" s="16">
        <f>VLOOKUP($A24,[2]Relatório!$A$11:$H$169,7,FALSE)</f>
        <v>578.28</v>
      </c>
      <c r="N24" s="16">
        <f>VLOOKUP($A24,[2]Relatório!$A$11:$H$169,8,FALSE)</f>
        <v>3253.7</v>
      </c>
    </row>
    <row r="25" spans="1:14" s="38" customFormat="1" ht="15">
      <c r="A25" s="32" t="s">
        <v>44</v>
      </c>
      <c r="B25" s="33"/>
      <c r="C25" s="33"/>
      <c r="D25" s="33"/>
      <c r="E25" s="34"/>
      <c r="F25" s="35"/>
      <c r="G25" s="36" t="s">
        <v>39</v>
      </c>
      <c r="H25" s="37" t="s">
        <v>38</v>
      </c>
      <c r="I25" s="26" t="s">
        <v>36</v>
      </c>
      <c r="J25" s="16">
        <v>0</v>
      </c>
      <c r="K25" s="16">
        <v>0</v>
      </c>
      <c r="L25" s="16">
        <f>VLOOKUP($A25,[1]Relatório!$C$16:$F$139,3,FALSE)</f>
        <v>5636.97</v>
      </c>
      <c r="M25" s="16">
        <f>L25-N25</f>
        <v>2061.0400000000004</v>
      </c>
      <c r="N25" s="16">
        <f>VLOOKUP($A25,[1]Relatório!$C$16:$F$139,4,FALSE)</f>
        <v>3575.93</v>
      </c>
    </row>
    <row r="26" spans="1:14" s="23" customFormat="1" ht="15">
      <c r="A26" s="32" t="s">
        <v>23</v>
      </c>
      <c r="B26" s="19"/>
      <c r="C26" s="19"/>
      <c r="D26" s="19"/>
      <c r="E26" s="20"/>
      <c r="F26" s="21"/>
      <c r="G26" s="22" t="s">
        <v>56</v>
      </c>
      <c r="H26" s="15" t="s">
        <v>38</v>
      </c>
      <c r="I26" s="26" t="s">
        <v>37</v>
      </c>
      <c r="J26" s="16">
        <f>VLOOKUP($A26,[2]Relatório!$A$11:$H$169,4,FALSE)</f>
        <v>0</v>
      </c>
      <c r="K26" s="16">
        <f>VLOOKUP($A26,[2]Relatório!$A$11:$H$169,5,FALSE)</f>
        <v>0</v>
      </c>
      <c r="L26" s="16">
        <f>VLOOKUP($A26,[2]Relatório!$A$11:$H$169,6,FALSE)</f>
        <v>3779.43</v>
      </c>
      <c r="M26" s="16">
        <f>VLOOKUP($A26,[2]Relatório!$A$11:$H$169,7,FALSE)</f>
        <v>537.04</v>
      </c>
      <c r="N26" s="16">
        <f>VLOOKUP($A26,[2]Relatório!$A$11:$H$169,8,FALSE)</f>
        <v>3242.39</v>
      </c>
    </row>
    <row r="27" spans="1:14" s="23" customFormat="1">
      <c r="A27" s="32" t="s">
        <v>25</v>
      </c>
      <c r="B27" s="19"/>
      <c r="C27" s="19"/>
      <c r="D27" s="19"/>
      <c r="E27" s="20"/>
      <c r="F27" s="25"/>
      <c r="G27" s="22" t="s">
        <v>21</v>
      </c>
      <c r="H27" s="15" t="s">
        <v>38</v>
      </c>
      <c r="I27" s="31" t="s">
        <v>26</v>
      </c>
      <c r="J27" s="16">
        <v>0</v>
      </c>
      <c r="K27" s="16">
        <v>0</v>
      </c>
      <c r="L27" s="16">
        <f>VLOOKUP($A27,[1]Relatório!$C$16:$F$139,3,FALSE)</f>
        <v>5341.42</v>
      </c>
      <c r="M27" s="16">
        <f>L27-N27</f>
        <v>1316.4300000000003</v>
      </c>
      <c r="N27" s="16">
        <f>VLOOKUP($A27,[1]Relatório!$C$16:$F$139,4,FALSE)</f>
        <v>4024.99</v>
      </c>
    </row>
    <row r="28" spans="1:14" s="1" customFormat="1">
      <c r="A28" s="3"/>
      <c r="B28" s="2"/>
      <c r="C28" s="2"/>
      <c r="D28" s="2"/>
      <c r="E28" s="2"/>
      <c r="F28" s="3"/>
      <c r="G28" s="4"/>
      <c r="H28" s="2"/>
      <c r="I28" s="2"/>
      <c r="J28" s="2"/>
      <c r="K28" s="2"/>
      <c r="L28" s="2"/>
      <c r="M28" s="2"/>
      <c r="N28" s="2"/>
    </row>
    <row r="29" spans="1:14" s="1" customFormat="1" ht="15">
      <c r="A29" s="27" t="s">
        <v>14</v>
      </c>
      <c r="B29" s="2"/>
      <c r="C29" s="2"/>
      <c r="D29" s="2" t="s">
        <v>15</v>
      </c>
      <c r="F29" s="3"/>
      <c r="G29" s="4"/>
      <c r="H29" s="2"/>
      <c r="I29" s="2"/>
      <c r="J29" s="2"/>
      <c r="K29" s="2"/>
      <c r="L29" s="2"/>
      <c r="M29" s="2"/>
      <c r="N29" s="2"/>
    </row>
    <row r="31" spans="1:14" s="1" customFormat="1" ht="15">
      <c r="A31" s="27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8"/>
      <c r="B32" s="2"/>
      <c r="C32" s="2"/>
      <c r="D32" s="2"/>
      <c r="E32" s="2"/>
      <c r="F32" s="2"/>
      <c r="G32" s="4"/>
      <c r="H32" s="2"/>
      <c r="I32" s="29" t="s">
        <v>16</v>
      </c>
      <c r="J32" s="42">
        <f ca="1">TODAY()</f>
        <v>45068</v>
      </c>
      <c r="K32" s="42"/>
      <c r="L32" s="2"/>
      <c r="M32" s="2"/>
      <c r="N32" s="2"/>
    </row>
    <row r="36" spans="1:14" s="1" customFormat="1" ht="15">
      <c r="A36" s="5" t="s">
        <v>17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</sheetData>
  <mergeCells count="3">
    <mergeCell ref="A3:N3"/>
    <mergeCell ref="A11:E11"/>
    <mergeCell ref="J32:K32"/>
  </mergeCells>
  <hyperlinks>
    <hyperlink ref="I13" r:id="rId1"/>
    <hyperlink ref="I20" r:id="rId2"/>
    <hyperlink ref="I23" r:id="rId3"/>
    <hyperlink ref="I25" r:id="rId4"/>
    <hyperlink ref="I26" r:id="rId5"/>
    <hyperlink ref="I12" r:id="rId6"/>
    <hyperlink ref="I17" r:id="rId7"/>
    <hyperlink ref="I14" r:id="rId8"/>
    <hyperlink ref="I19" r:id="rId9"/>
    <hyperlink ref="I15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2023-05-22T13:16:02Z</cp:lastPrinted>
  <dcterms:created xsi:type="dcterms:W3CDTF">2022-02-02T21:39:11Z</dcterms:created>
  <dcterms:modified xsi:type="dcterms:W3CDTF">2023-05-22T13:16:06Z</dcterms:modified>
</cp:coreProperties>
</file>