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HEMNSL!$A$1:$N$37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L28" i="1"/>
  <c r="M28" i="1" s="1"/>
  <c r="N26" i="1"/>
  <c r="L26" i="1"/>
  <c r="M26" i="1" s="1"/>
  <c r="N13" i="1"/>
  <c r="L13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13" i="1" l="1"/>
  <c r="J33" i="1" l="1"/>
</calcChain>
</file>

<file path=xl/sharedStrings.xml><?xml version="1.0" encoding="utf-8"?>
<sst xmlns="http://schemas.openxmlformats.org/spreadsheetml/2006/main" count="86" uniqueCount="69">
  <si>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</si>
  <si>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</si>
  <si>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</si>
  <si>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</si>
  <si>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</si>
  <si>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</si>
  <si>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</si>
  <si>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</si>
  <si>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</si>
  <si>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</si>
  <si>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</si>
  <si>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</si>
  <si>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</si>
  <si>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</si>
  <si>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</si>
  <si>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</si>
  <si>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</si>
  <si>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</si>
  <si>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</si>
  <si>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</si>
  <si>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</si>
  <si>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</si>
  <si>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</si>
  <si>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</si>
  <si>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</si>
  <si>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</si>
  <si>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</si>
  <si>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</si>
  <si>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</si>
  <si>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</si>
  <si>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</si>
  <si>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</si>
  <si>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</si>
  <si>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</si>
  <si>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</si>
  <si>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</si>
  <si>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</si>
  <si>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</si>
  <si>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</si>
  <si>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</si>
  <si>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</si>
  <si>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</si>
  <si>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</si>
  <si>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</si>
  <si>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</si>
  <si>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</si>
  <si>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</si>
  <si>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</si>
  <si>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</si>
  <si>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</si>
  <si>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</si>
  <si>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</si>
  <si>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</si>
  <si>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</si>
  <si>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</si>
  <si>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</si>
  <si>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</si>
  <si>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SERVICO SOCIAL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</si>
  <si>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</si>
  <si>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</si>
  <si>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</si>
  <si>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</si>
  <si>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</si>
  <si>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</si>
  <si>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</si>
  <si>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</si>
  <si>
    <t>CHRISTIANE LOPES MARTINS NONATO</t>
  </si>
  <si>
    <t>COORDENADOR (A) ADMINISTRATIVO</t>
  </si>
  <si>
    <t>coord.adm.hemnsl@igh.org.br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</si>
</sst>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3111.14</v>
          </cell>
          <cell r="E12">
            <v>1020.84</v>
          </cell>
          <cell r="F12">
            <v>6231.99</v>
          </cell>
          <cell r="G12">
            <v>6231.99</v>
          </cell>
          <cell r="H12">
            <v>0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1688.33</v>
          </cell>
          <cell r="E13">
            <v>0</v>
          </cell>
          <cell r="F13">
            <v>1688.33</v>
          </cell>
          <cell r="G13">
            <v>1688.33</v>
          </cell>
          <cell r="H13">
            <v>0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1995.35</v>
          </cell>
          <cell r="G14">
            <v>179.58</v>
          </cell>
          <cell r="H14">
            <v>1815.77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1473.72</v>
          </cell>
          <cell r="D15">
            <v>0</v>
          </cell>
          <cell r="E15">
            <v>0</v>
          </cell>
          <cell r="F15">
            <v>3271.22</v>
          </cell>
          <cell r="G15">
            <v>285.14999999999998</v>
          </cell>
          <cell r="H15">
            <v>2986.07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6878.68</v>
          </cell>
          <cell r="G16">
            <v>3555.95</v>
          </cell>
          <cell r="H16">
            <v>3322.73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3832.17</v>
          </cell>
          <cell r="E17">
            <v>0</v>
          </cell>
          <cell r="F17">
            <v>6706.16</v>
          </cell>
          <cell r="G17">
            <v>4089.45</v>
          </cell>
          <cell r="H17">
            <v>2616.71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1473.72</v>
          </cell>
          <cell r="D18">
            <v>0</v>
          </cell>
          <cell r="E18">
            <v>0</v>
          </cell>
          <cell r="F18">
            <v>2110.88</v>
          </cell>
          <cell r="G18">
            <v>189.97</v>
          </cell>
          <cell r="H18">
            <v>1920.91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2906.99</v>
          </cell>
          <cell r="D19">
            <v>0</v>
          </cell>
          <cell r="E19">
            <v>0</v>
          </cell>
          <cell r="F19">
            <v>3254.94</v>
          </cell>
          <cell r="G19">
            <v>418.28</v>
          </cell>
          <cell r="H19">
            <v>2836.66</v>
          </cell>
        </row>
        <row r="20">
          <cell r="A20" t="str">
            <v>ANA LUCIA CARVALHO DE MACEDO</v>
          </cell>
          <cell r="B20" t="str">
            <v>AUXILIAR DE SERVICOS GERAIS</v>
          </cell>
          <cell r="C20">
            <v>1013</v>
          </cell>
          <cell r="D20">
            <v>0</v>
          </cell>
          <cell r="E20">
            <v>0</v>
          </cell>
          <cell r="F20">
            <v>1296.6400000000001</v>
          </cell>
          <cell r="G20">
            <v>164.51</v>
          </cell>
          <cell r="H20">
            <v>1132.1300000000001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1473.72</v>
          </cell>
          <cell r="D21">
            <v>0</v>
          </cell>
          <cell r="E21">
            <v>0</v>
          </cell>
          <cell r="F21">
            <v>2749.73</v>
          </cell>
          <cell r="G21">
            <v>292.33</v>
          </cell>
          <cell r="H21">
            <v>2457.4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10110.59</v>
          </cell>
          <cell r="D22">
            <v>0</v>
          </cell>
          <cell r="E22">
            <v>0</v>
          </cell>
          <cell r="F22">
            <v>10616.12</v>
          </cell>
          <cell r="G22">
            <v>2500.31</v>
          </cell>
          <cell r="H22">
            <v>8115.81</v>
          </cell>
        </row>
        <row r="23">
          <cell r="A23" t="str">
            <v>ANA PAULA BARBOSA RODRIGUES</v>
          </cell>
          <cell r="B23" t="str">
            <v>MEDICO (A) PEDIATRA</v>
          </cell>
          <cell r="C23">
            <v>5474.25</v>
          </cell>
          <cell r="D23">
            <v>0</v>
          </cell>
          <cell r="E23">
            <v>0</v>
          </cell>
          <cell r="F23">
            <v>6180.12</v>
          </cell>
          <cell r="G23">
            <v>3383.2</v>
          </cell>
          <cell r="H23">
            <v>2796.92</v>
          </cell>
        </row>
        <row r="24">
          <cell r="A24" t="str">
            <v>ANA PAULA DE SOUZA ALVES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3142.06</v>
          </cell>
          <cell r="G24">
            <v>412.55</v>
          </cell>
          <cell r="H24">
            <v>2729.51</v>
          </cell>
        </row>
        <row r="25">
          <cell r="A25" t="str">
            <v>ANA PAULA FLORES</v>
          </cell>
          <cell r="B25" t="str">
            <v>COPEIRO (A)</v>
          </cell>
          <cell r="C25">
            <v>1013</v>
          </cell>
          <cell r="D25">
            <v>0</v>
          </cell>
          <cell r="E25">
            <v>0</v>
          </cell>
          <cell r="F25">
            <v>1266.25</v>
          </cell>
          <cell r="G25">
            <v>162.08000000000001</v>
          </cell>
          <cell r="H25">
            <v>1104.17</v>
          </cell>
        </row>
        <row r="26">
          <cell r="A26" t="str">
            <v>ANDRE FELIPE MEDEIROS DOS SANTOS</v>
          </cell>
          <cell r="B26" t="str">
            <v>AUXILIAR DE SERVICOS GERAIS</v>
          </cell>
          <cell r="C26">
            <v>1013</v>
          </cell>
          <cell r="D26">
            <v>0</v>
          </cell>
          <cell r="E26">
            <v>0</v>
          </cell>
          <cell r="F26">
            <v>1266.25</v>
          </cell>
          <cell r="G26">
            <v>162.08000000000001</v>
          </cell>
          <cell r="H26">
            <v>1104.17</v>
          </cell>
        </row>
        <row r="27">
          <cell r="A27" t="str">
            <v>ANDRE LUCAS FERNANDES CHAVES</v>
          </cell>
          <cell r="B27" t="str">
            <v>FARMACEUTICO (A)</v>
          </cell>
          <cell r="C27">
            <v>2627.42</v>
          </cell>
          <cell r="D27">
            <v>0</v>
          </cell>
          <cell r="E27">
            <v>0</v>
          </cell>
          <cell r="F27">
            <v>2767.7</v>
          </cell>
          <cell r="G27">
            <v>295.18</v>
          </cell>
          <cell r="H27">
            <v>2472.52</v>
          </cell>
        </row>
        <row r="28">
          <cell r="A28" t="str">
            <v>ANDREIA SILVA DE OLIVEIRA BARBOSA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5205.3599999999997</v>
          </cell>
          <cell r="G28">
            <v>978.82</v>
          </cell>
          <cell r="H28">
            <v>4226.54</v>
          </cell>
        </row>
        <row r="29">
          <cell r="A29" t="str">
            <v>ANELU RODRIGUES FERREIRA</v>
          </cell>
          <cell r="B29" t="str">
            <v>TECNICO (A) DE SEGURANCA DO TRABALHO</v>
          </cell>
          <cell r="C29">
            <v>2009.62</v>
          </cell>
          <cell r="D29">
            <v>0</v>
          </cell>
          <cell r="E29">
            <v>0</v>
          </cell>
          <cell r="F29">
            <v>2372.9899999999998</v>
          </cell>
          <cell r="G29">
            <v>232.71</v>
          </cell>
          <cell r="H29">
            <v>2140.2800000000002</v>
          </cell>
        </row>
        <row r="30">
          <cell r="A30" t="str">
            <v>ANGELA RODRIGUES FERREIRA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3218.64</v>
          </cell>
          <cell r="G30">
            <v>428.93</v>
          </cell>
          <cell r="H30">
            <v>2789.71</v>
          </cell>
        </row>
        <row r="31">
          <cell r="A31" t="str">
            <v>ANGELITA ALVES DE CARVALHO SA</v>
          </cell>
          <cell r="B31" t="str">
            <v>GERENTE DE ENFERMAGEM</v>
          </cell>
          <cell r="C31">
            <v>2877.42</v>
          </cell>
          <cell r="D31">
            <v>0</v>
          </cell>
          <cell r="E31">
            <v>0</v>
          </cell>
          <cell r="F31">
            <v>5566.89</v>
          </cell>
          <cell r="G31">
            <v>1053.3499999999999</v>
          </cell>
          <cell r="H31">
            <v>4513.54</v>
          </cell>
        </row>
        <row r="32">
          <cell r="A32" t="str">
            <v>ANNA KARLLA FERNANDES SABINO</v>
          </cell>
          <cell r="B32" t="str">
            <v>BIOMEDICO (A)</v>
          </cell>
          <cell r="C32">
            <v>2919.78</v>
          </cell>
          <cell r="D32">
            <v>0</v>
          </cell>
          <cell r="E32">
            <v>0</v>
          </cell>
          <cell r="F32">
            <v>5544.7</v>
          </cell>
          <cell r="G32">
            <v>1097.6099999999999</v>
          </cell>
          <cell r="H32">
            <v>4447.09</v>
          </cell>
        </row>
        <row r="33">
          <cell r="A33" t="str">
            <v>ANTONIA LEILIANA BRITO DO NASCIMENTO</v>
          </cell>
          <cell r="B33" t="str">
            <v>AUXILIAR DE SERVICOS GERAIS</v>
          </cell>
          <cell r="C33">
            <v>1013</v>
          </cell>
          <cell r="D33">
            <v>0</v>
          </cell>
          <cell r="E33">
            <v>0</v>
          </cell>
          <cell r="F33">
            <v>1296.6400000000001</v>
          </cell>
          <cell r="G33">
            <v>164.51</v>
          </cell>
          <cell r="H33">
            <v>1132.1300000000001</v>
          </cell>
        </row>
        <row r="34">
          <cell r="A34" t="str">
            <v>ANTONIO NUNES NETO</v>
          </cell>
          <cell r="B34" t="str">
            <v>ANALISTA DE QUALIDADE</v>
          </cell>
          <cell r="C34">
            <v>2948.92</v>
          </cell>
          <cell r="D34">
            <v>0</v>
          </cell>
          <cell r="E34">
            <v>0</v>
          </cell>
          <cell r="F34">
            <v>3096.37</v>
          </cell>
          <cell r="G34">
            <v>404.48</v>
          </cell>
          <cell r="H34">
            <v>2691.89</v>
          </cell>
        </row>
        <row r="35">
          <cell r="A35" t="str">
            <v>APARECIDA PEREIRA DE SOUZA</v>
          </cell>
          <cell r="B35" t="str">
            <v>ASSISTENTE ADMINISTRATIVO</v>
          </cell>
          <cell r="C35">
            <v>1473.72</v>
          </cell>
          <cell r="D35">
            <v>0</v>
          </cell>
          <cell r="E35">
            <v>0</v>
          </cell>
          <cell r="F35">
            <v>1794.22</v>
          </cell>
          <cell r="G35">
            <v>249.89</v>
          </cell>
          <cell r="H35">
            <v>1544.33</v>
          </cell>
        </row>
        <row r="36">
          <cell r="A36" t="str">
            <v>ATANAZIO DA TRINDADE ROCHA</v>
          </cell>
          <cell r="B36" t="str">
            <v>MAQUEIRO (A)</v>
          </cell>
          <cell r="C36">
            <v>1013</v>
          </cell>
          <cell r="D36">
            <v>0</v>
          </cell>
          <cell r="E36">
            <v>0</v>
          </cell>
          <cell r="F36">
            <v>1972.27</v>
          </cell>
          <cell r="G36">
            <v>238.28</v>
          </cell>
          <cell r="H36">
            <v>1733.99</v>
          </cell>
        </row>
        <row r="37">
          <cell r="A37" t="str">
            <v>AUGUSTO RAFAEL DE OLIVEIRA</v>
          </cell>
          <cell r="B37" t="str">
            <v>ASSISTENTE ADMINISTRATIVO</v>
          </cell>
          <cell r="C37">
            <v>1473.72</v>
          </cell>
          <cell r="D37">
            <v>0</v>
          </cell>
          <cell r="E37">
            <v>0</v>
          </cell>
          <cell r="F37">
            <v>1750.01</v>
          </cell>
          <cell r="G37">
            <v>258.92</v>
          </cell>
          <cell r="H37">
            <v>1491.09</v>
          </cell>
        </row>
        <row r="38">
          <cell r="A38" t="str">
            <v>BARBARA LOURDES DOS SANTOS VIEIRA</v>
          </cell>
          <cell r="B38" t="str">
            <v>AUXILIAR DE SERVICOS GERAIS</v>
          </cell>
          <cell r="C38">
            <v>1013</v>
          </cell>
          <cell r="D38">
            <v>0</v>
          </cell>
          <cell r="E38">
            <v>0</v>
          </cell>
          <cell r="F38">
            <v>1266.25</v>
          </cell>
          <cell r="G38">
            <v>162.08000000000001</v>
          </cell>
          <cell r="H38">
            <v>1104.17</v>
          </cell>
        </row>
        <row r="39">
          <cell r="A39" t="str">
            <v>BRUNA PRISCILA BRITO RIBEIRO DOS SANTOS</v>
          </cell>
          <cell r="B39" t="str">
            <v>MEDICO (A) OBSTETRA</v>
          </cell>
          <cell r="C39">
            <v>8211.82</v>
          </cell>
          <cell r="D39">
            <v>0</v>
          </cell>
          <cell r="E39">
            <v>0</v>
          </cell>
          <cell r="F39">
            <v>5287.92</v>
          </cell>
          <cell r="G39">
            <v>1006.52</v>
          </cell>
          <cell r="H39">
            <v>4281.3999999999996</v>
          </cell>
        </row>
        <row r="40">
          <cell r="A40" t="str">
            <v>CAMILA ROCHA MARTINS</v>
          </cell>
          <cell r="B40" t="str">
            <v>ANALISTA DE CUSTOS</v>
          </cell>
          <cell r="C40">
            <v>2359.14</v>
          </cell>
          <cell r="D40">
            <v>0</v>
          </cell>
          <cell r="E40">
            <v>0</v>
          </cell>
          <cell r="F40">
            <v>2394.5300000000002</v>
          </cell>
          <cell r="G40">
            <v>236.12</v>
          </cell>
          <cell r="H40">
            <v>2158.41</v>
          </cell>
        </row>
        <row r="41">
          <cell r="A41" t="str">
            <v>CAMILA SILVA GONCALVES GUIMARAES</v>
          </cell>
          <cell r="B41" t="str">
            <v>BIOMEDICO (A)</v>
          </cell>
          <cell r="C41">
            <v>2919.78</v>
          </cell>
          <cell r="D41">
            <v>0</v>
          </cell>
          <cell r="E41">
            <v>0</v>
          </cell>
          <cell r="F41">
            <v>5544.7</v>
          </cell>
          <cell r="G41">
            <v>1097.6099999999999</v>
          </cell>
          <cell r="H41">
            <v>4447.09</v>
          </cell>
        </row>
        <row r="42">
          <cell r="A42" t="str">
            <v>CASSIANE CANDIDO DE OLIVEIRA BORGES DE ALMEIDA</v>
          </cell>
          <cell r="B42" t="str">
            <v>MEDICO (A) GINECOLOGISTA</v>
          </cell>
          <cell r="C42">
            <v>8211.82</v>
          </cell>
          <cell r="D42">
            <v>4073.73</v>
          </cell>
          <cell r="E42">
            <v>5396.13</v>
          </cell>
          <cell r="F42">
            <v>18679.66</v>
          </cell>
          <cell r="G42">
            <v>18679.66</v>
          </cell>
          <cell r="H42">
            <v>0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1473.72</v>
          </cell>
          <cell r="D43">
            <v>0</v>
          </cell>
          <cell r="E43">
            <v>0</v>
          </cell>
          <cell r="F43">
            <v>2174.6799999999998</v>
          </cell>
          <cell r="G43">
            <v>195.72</v>
          </cell>
          <cell r="H43">
            <v>1978.96</v>
          </cell>
        </row>
        <row r="44">
          <cell r="A44" t="str">
            <v>CHRISTIANE LOPES MARTINS NONATO</v>
          </cell>
          <cell r="B44" t="str">
            <v>COORDENADOR (A) ADMINISTRATIVO</v>
          </cell>
          <cell r="C44">
            <v>4240</v>
          </cell>
          <cell r="D44">
            <v>3957.33</v>
          </cell>
          <cell r="E44">
            <v>0</v>
          </cell>
          <cell r="F44">
            <v>5441.33</v>
          </cell>
          <cell r="G44">
            <v>4120.57</v>
          </cell>
          <cell r="H44">
            <v>1320.76</v>
          </cell>
        </row>
        <row r="45">
          <cell r="A45" t="str">
            <v>CINTYA ALVES FERREIRA</v>
          </cell>
          <cell r="B45" t="str">
            <v>FARMACEUTICO (A)</v>
          </cell>
          <cell r="C45">
            <v>2627.42</v>
          </cell>
          <cell r="D45">
            <v>0</v>
          </cell>
          <cell r="E45">
            <v>0</v>
          </cell>
          <cell r="F45">
            <v>2634.33</v>
          </cell>
          <cell r="G45">
            <v>321.56</v>
          </cell>
          <cell r="H45">
            <v>2312.77</v>
          </cell>
        </row>
        <row r="46">
          <cell r="A46" t="str">
            <v>CLARINDA ALVES DOS SANTOS</v>
          </cell>
          <cell r="B46" t="str">
            <v>AUXILIAR DE SERVICOS GERAIS</v>
          </cell>
          <cell r="C46">
            <v>1013</v>
          </cell>
          <cell r="D46">
            <v>0</v>
          </cell>
          <cell r="E46">
            <v>0</v>
          </cell>
          <cell r="F46">
            <v>1391.77</v>
          </cell>
          <cell r="G46">
            <v>116.73</v>
          </cell>
          <cell r="H46">
            <v>1275.04</v>
          </cell>
        </row>
        <row r="47">
          <cell r="A47" t="str">
            <v>DANIEL DA COSTA REIS</v>
          </cell>
          <cell r="B47" t="str">
            <v>COORDENADOR (A) DE CUSTOS</v>
          </cell>
          <cell r="C47">
            <v>6178.7</v>
          </cell>
          <cell r="D47">
            <v>0</v>
          </cell>
          <cell r="E47">
            <v>0</v>
          </cell>
          <cell r="F47">
            <v>6271.38</v>
          </cell>
          <cell r="G47">
            <v>1305.51</v>
          </cell>
          <cell r="H47">
            <v>4965.87</v>
          </cell>
        </row>
        <row r="48">
          <cell r="A48" t="str">
            <v>DANIEL FREIRE REZENDE</v>
          </cell>
          <cell r="B48" t="str">
            <v>MOTORISTA</v>
          </cell>
          <cell r="C48">
            <v>1473.72</v>
          </cell>
          <cell r="D48">
            <v>0</v>
          </cell>
          <cell r="E48">
            <v>0</v>
          </cell>
          <cell r="F48">
            <v>1794.22</v>
          </cell>
          <cell r="G48">
            <v>249.89</v>
          </cell>
          <cell r="H48">
            <v>1544.33</v>
          </cell>
        </row>
        <row r="49">
          <cell r="A49" t="str">
            <v>DANIELLE CRUZ SILVA</v>
          </cell>
          <cell r="B49" t="str">
            <v>MEDICO (A) OBSTETRA</v>
          </cell>
          <cell r="C49">
            <v>8758.7999999999993</v>
          </cell>
          <cell r="D49">
            <v>14593.53</v>
          </cell>
          <cell r="E49">
            <v>0</v>
          </cell>
          <cell r="F49">
            <v>18883.53</v>
          </cell>
          <cell r="G49">
            <v>14922.65</v>
          </cell>
          <cell r="H49">
            <v>3960.88</v>
          </cell>
        </row>
        <row r="50">
          <cell r="A50" t="str">
            <v>DAVID ANGELICA LOPES</v>
          </cell>
          <cell r="B50" t="str">
            <v>AUXILIAR DE SERVICOS GERAIS</v>
          </cell>
          <cell r="C50">
            <v>1013</v>
          </cell>
          <cell r="D50">
            <v>0</v>
          </cell>
          <cell r="E50">
            <v>0</v>
          </cell>
          <cell r="F50">
            <v>1245.99</v>
          </cell>
          <cell r="G50">
            <v>255.98</v>
          </cell>
          <cell r="H50">
            <v>990.01</v>
          </cell>
        </row>
        <row r="51">
          <cell r="A51" t="str">
            <v>DAYANE STEFANY CARDOSO GUIMARAES</v>
          </cell>
          <cell r="B51" t="str">
            <v>ASSISTENTE ADMINISTRATIVO</v>
          </cell>
          <cell r="C51">
            <v>1473.72</v>
          </cell>
          <cell r="D51">
            <v>0</v>
          </cell>
          <cell r="E51">
            <v>0</v>
          </cell>
          <cell r="F51">
            <v>1768.94</v>
          </cell>
          <cell r="G51">
            <v>172.2</v>
          </cell>
          <cell r="H51">
            <v>1596.74</v>
          </cell>
        </row>
        <row r="52">
          <cell r="A52" t="str">
            <v>DEUZENI ESTEVES DE MATOS</v>
          </cell>
          <cell r="B52" t="str">
            <v>AUXILIAR DE SERVICOS GERAIS</v>
          </cell>
          <cell r="C52">
            <v>1013</v>
          </cell>
          <cell r="D52">
            <v>0</v>
          </cell>
          <cell r="E52">
            <v>0</v>
          </cell>
          <cell r="F52">
            <v>1266.25</v>
          </cell>
          <cell r="G52">
            <v>162.08000000000001</v>
          </cell>
          <cell r="H52">
            <v>1104.17</v>
          </cell>
        </row>
        <row r="53">
          <cell r="A53" t="str">
            <v>DIEGO FRAGA REZENDE</v>
          </cell>
          <cell r="B53" t="str">
            <v>MEDICO (A) OBSTETRA</v>
          </cell>
          <cell r="C53">
            <v>8211.82</v>
          </cell>
          <cell r="D53">
            <v>0</v>
          </cell>
          <cell r="E53">
            <v>0</v>
          </cell>
          <cell r="F53">
            <v>9510.35</v>
          </cell>
          <cell r="G53">
            <v>2196.23</v>
          </cell>
          <cell r="H53">
            <v>7314.12</v>
          </cell>
        </row>
        <row r="54">
          <cell r="A54" t="str">
            <v>EDUARDO HONORATO RODRIGUES ALVES</v>
          </cell>
          <cell r="B54" t="str">
            <v>MEDICO (A) GINECOLOGISTA</v>
          </cell>
          <cell r="C54">
            <v>8758.7999999999993</v>
          </cell>
          <cell r="D54">
            <v>0</v>
          </cell>
          <cell r="E54">
            <v>0</v>
          </cell>
          <cell r="F54">
            <v>11228.04</v>
          </cell>
          <cell r="G54">
            <v>2616.46</v>
          </cell>
          <cell r="H54">
            <v>8611.58</v>
          </cell>
        </row>
        <row r="55">
          <cell r="A55" t="str">
            <v>ELAINE VIEIRA DA SILVA CORDEIRO</v>
          </cell>
          <cell r="B55" t="str">
            <v>TECNICO (A) DE ALIMENTOS</v>
          </cell>
          <cell r="C55">
            <v>1473.72</v>
          </cell>
          <cell r="D55">
            <v>0</v>
          </cell>
          <cell r="E55">
            <v>0</v>
          </cell>
          <cell r="F55">
            <v>2012.16</v>
          </cell>
          <cell r="G55">
            <v>269.51</v>
          </cell>
          <cell r="H55">
            <v>1742.65</v>
          </cell>
        </row>
        <row r="56">
          <cell r="A56" t="str">
            <v>ELEUZA SILVINA BUENO</v>
          </cell>
          <cell r="B56" t="str">
            <v>AUXILIAR DE SERVICOS GERAIS</v>
          </cell>
          <cell r="C56">
            <v>1013</v>
          </cell>
          <cell r="D56">
            <v>0</v>
          </cell>
          <cell r="E56">
            <v>0</v>
          </cell>
          <cell r="F56">
            <v>1297.96</v>
          </cell>
          <cell r="G56">
            <v>180.08</v>
          </cell>
          <cell r="H56">
            <v>1117.8800000000001</v>
          </cell>
        </row>
        <row r="57">
          <cell r="A57" t="str">
            <v>ELIANE GONCALVES DE CARVALHO MIRANDA</v>
          </cell>
          <cell r="B57" t="str">
            <v>TECNICO (A) DE ENFERMAGEM</v>
          </cell>
          <cell r="C57">
            <v>1473.72</v>
          </cell>
          <cell r="D57">
            <v>0</v>
          </cell>
          <cell r="E57">
            <v>0</v>
          </cell>
          <cell r="F57">
            <v>1845.41</v>
          </cell>
          <cell r="G57">
            <v>166.08</v>
          </cell>
          <cell r="H57">
            <v>1679.33</v>
          </cell>
        </row>
        <row r="58">
          <cell r="A58" t="str">
            <v>ELIAS MESSIAS DA COSTA</v>
          </cell>
          <cell r="B58" t="str">
            <v>AUXILIAR DE FARMACIA</v>
          </cell>
          <cell r="C58">
            <v>1339.74</v>
          </cell>
          <cell r="D58">
            <v>0</v>
          </cell>
          <cell r="E58">
            <v>0</v>
          </cell>
          <cell r="F58">
            <v>1609.33</v>
          </cell>
          <cell r="G58">
            <v>209.12</v>
          </cell>
          <cell r="H58">
            <v>1400.21</v>
          </cell>
        </row>
        <row r="59">
          <cell r="A59" t="str">
            <v>ELIZABETE BARBOSA DE OLIVEIRA</v>
          </cell>
          <cell r="B59" t="str">
            <v>AUXILIAR DE SERVICOS GERAIS</v>
          </cell>
          <cell r="C59">
            <v>1013</v>
          </cell>
          <cell r="D59">
            <v>0</v>
          </cell>
          <cell r="E59">
            <v>0</v>
          </cell>
          <cell r="F59">
            <v>1258.8</v>
          </cell>
          <cell r="G59">
            <v>247.28</v>
          </cell>
          <cell r="H59">
            <v>1011.52</v>
          </cell>
        </row>
        <row r="60">
          <cell r="A60" t="str">
            <v>ELLEN QUEIROZ GOMES</v>
          </cell>
          <cell r="B60" t="str">
            <v>MEDICO (A) GINECOLOGISTA</v>
          </cell>
          <cell r="C60">
            <v>5474.25</v>
          </cell>
          <cell r="D60">
            <v>0</v>
          </cell>
          <cell r="E60">
            <v>0</v>
          </cell>
          <cell r="F60">
            <v>6398.64</v>
          </cell>
          <cell r="G60">
            <v>1340.51</v>
          </cell>
          <cell r="H60">
            <v>5058.13</v>
          </cell>
        </row>
        <row r="61">
          <cell r="A61" t="str">
            <v>EVANICIA CRISTINA ROSA ALVES</v>
          </cell>
          <cell r="B61" t="str">
            <v>COPEIRO (A)</v>
          </cell>
          <cell r="C61">
            <v>1013</v>
          </cell>
          <cell r="D61">
            <v>0</v>
          </cell>
          <cell r="E61">
            <v>0</v>
          </cell>
          <cell r="F61">
            <v>1277.7</v>
          </cell>
          <cell r="G61">
            <v>176.61</v>
          </cell>
          <cell r="H61">
            <v>1101.0899999999999</v>
          </cell>
        </row>
        <row r="62">
          <cell r="A62" t="str">
            <v>FABIO MACEDO FREITAS</v>
          </cell>
          <cell r="B62" t="str">
            <v>AUXILIAR DE PATRIMONIO</v>
          </cell>
          <cell r="C62">
            <v>1272</v>
          </cell>
          <cell r="D62">
            <v>0</v>
          </cell>
          <cell r="E62">
            <v>0</v>
          </cell>
          <cell r="F62">
            <v>1538.2</v>
          </cell>
          <cell r="G62">
            <v>199.37</v>
          </cell>
          <cell r="H62">
            <v>1338.83</v>
          </cell>
        </row>
        <row r="63">
          <cell r="A63" t="str">
            <v>FERNANDA DIAS ANDRADE</v>
          </cell>
          <cell r="B63" t="str">
            <v>ASSISTENTE ADMINISTRATIVO</v>
          </cell>
          <cell r="C63">
            <v>1473.72</v>
          </cell>
          <cell r="D63">
            <v>0</v>
          </cell>
          <cell r="E63">
            <v>0</v>
          </cell>
          <cell r="F63">
            <v>1750.01</v>
          </cell>
          <cell r="G63">
            <v>245.92</v>
          </cell>
          <cell r="H63">
            <v>1504.09</v>
          </cell>
        </row>
        <row r="64">
          <cell r="A64" t="str">
            <v>FERNANDA MATOS CORDEIRO</v>
          </cell>
          <cell r="B64" t="str">
            <v>ENFERMEIRO (A)</v>
          </cell>
          <cell r="C64">
            <v>2552.5700000000002</v>
          </cell>
          <cell r="D64">
            <v>0</v>
          </cell>
          <cell r="E64">
            <v>0</v>
          </cell>
          <cell r="F64">
            <v>2886.8</v>
          </cell>
          <cell r="G64">
            <v>367.43</v>
          </cell>
          <cell r="H64">
            <v>2519.37</v>
          </cell>
        </row>
        <row r="65">
          <cell r="A65" t="str">
            <v>FLAVIANA ALVES PEREIRA CORREA</v>
          </cell>
          <cell r="B65" t="str">
            <v>AUXILIAR DE SERVICOS GERAIS</v>
          </cell>
          <cell r="C65">
            <v>1013</v>
          </cell>
          <cell r="D65">
            <v>0</v>
          </cell>
          <cell r="E65">
            <v>0</v>
          </cell>
          <cell r="F65">
            <v>1297.96</v>
          </cell>
          <cell r="G65">
            <v>162.08000000000001</v>
          </cell>
          <cell r="H65">
            <v>1135.8800000000001</v>
          </cell>
        </row>
        <row r="66">
          <cell r="A66" t="str">
            <v>FLAVIANO AUGUSTO DIAS</v>
          </cell>
          <cell r="B66" t="str">
            <v>MEDICO (A) OBSTETRA</v>
          </cell>
          <cell r="C66">
            <v>8211.82</v>
          </cell>
          <cell r="D66">
            <v>0</v>
          </cell>
          <cell r="E66">
            <v>0</v>
          </cell>
          <cell r="F66">
            <v>9740.11</v>
          </cell>
          <cell r="G66">
            <v>2259.41</v>
          </cell>
          <cell r="H66">
            <v>7480.7</v>
          </cell>
        </row>
        <row r="67">
          <cell r="A67" t="str">
            <v>FRANCIELLY DOS SANTOS SILVA</v>
          </cell>
          <cell r="B67" t="str">
            <v>COPEIRO (A)</v>
          </cell>
          <cell r="C67">
            <v>1013</v>
          </cell>
          <cell r="D67">
            <v>0</v>
          </cell>
          <cell r="E67">
            <v>0</v>
          </cell>
          <cell r="F67">
            <v>1297.96</v>
          </cell>
          <cell r="G67">
            <v>162.08000000000001</v>
          </cell>
          <cell r="H67">
            <v>1135.8800000000001</v>
          </cell>
        </row>
        <row r="68">
          <cell r="A68" t="str">
            <v>FRANCISCA PEREIRA DA SILVA</v>
          </cell>
          <cell r="B68" t="str">
            <v>AUXILIAR DE SERVICOS GERAIS</v>
          </cell>
          <cell r="C68">
            <v>1013</v>
          </cell>
          <cell r="D68">
            <v>0</v>
          </cell>
          <cell r="E68">
            <v>0</v>
          </cell>
          <cell r="F68">
            <v>1445.13</v>
          </cell>
          <cell r="G68">
            <v>273.38</v>
          </cell>
          <cell r="H68">
            <v>1171.75</v>
          </cell>
        </row>
        <row r="69">
          <cell r="A69" t="str">
            <v>GABRIELA MOURA BORTOLUCCI NEVES</v>
          </cell>
          <cell r="B69" t="str">
            <v>AUXILIAR DE SERVICOS GERAIS</v>
          </cell>
          <cell r="C69">
            <v>1013</v>
          </cell>
          <cell r="D69">
            <v>1734.73</v>
          </cell>
          <cell r="E69">
            <v>0</v>
          </cell>
          <cell r="F69">
            <v>2256.6</v>
          </cell>
          <cell r="G69">
            <v>1786.94</v>
          </cell>
          <cell r="H69">
            <v>469.66</v>
          </cell>
        </row>
        <row r="70">
          <cell r="A70" t="str">
            <v>GISELLE CRISTINA DE MESQUITA</v>
          </cell>
          <cell r="B70" t="str">
            <v>TECNICO (A) DE ALIMENTOS</v>
          </cell>
          <cell r="C70">
            <v>1473.72</v>
          </cell>
          <cell r="D70">
            <v>0</v>
          </cell>
          <cell r="E70">
            <v>0</v>
          </cell>
          <cell r="F70">
            <v>1953.4</v>
          </cell>
          <cell r="G70">
            <v>272.52</v>
          </cell>
          <cell r="H70">
            <v>1680.88</v>
          </cell>
        </row>
        <row r="71">
          <cell r="A71" t="str">
            <v>GISLENE BORGES SILVA DE MASCENA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1750.01</v>
          </cell>
          <cell r="G71">
            <v>157.5</v>
          </cell>
          <cell r="H71">
            <v>1592.51</v>
          </cell>
        </row>
        <row r="72">
          <cell r="A72" t="str">
            <v>GUILHERME MOCHEL NEGRI</v>
          </cell>
          <cell r="B72" t="str">
            <v>MEDICO (A) GINECOLOGISTA</v>
          </cell>
          <cell r="C72">
            <v>5474.25</v>
          </cell>
          <cell r="D72">
            <v>0</v>
          </cell>
          <cell r="E72">
            <v>0</v>
          </cell>
          <cell r="F72">
            <v>5938.76</v>
          </cell>
          <cell r="G72">
            <v>1214.04</v>
          </cell>
          <cell r="H72">
            <v>4724.72</v>
          </cell>
        </row>
        <row r="73">
          <cell r="A73" t="str">
            <v>GUSTAVO LUIZ QUEIROZ LIMA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0</v>
          </cell>
          <cell r="F73">
            <v>6643.41</v>
          </cell>
          <cell r="G73">
            <v>1407.82</v>
          </cell>
          <cell r="H73">
            <v>5235.59</v>
          </cell>
        </row>
        <row r="74">
          <cell r="A74" t="str">
            <v>HELENA PEREIRA FLORES</v>
          </cell>
          <cell r="B74" t="str">
            <v>AUXILIAR DE SERVICOS GERAIS</v>
          </cell>
          <cell r="C74">
            <v>1013</v>
          </cell>
          <cell r="D74">
            <v>0</v>
          </cell>
          <cell r="E74">
            <v>0</v>
          </cell>
          <cell r="F74">
            <v>1296.6400000000001</v>
          </cell>
          <cell r="G74">
            <v>164.51</v>
          </cell>
          <cell r="H74">
            <v>1132.1300000000001</v>
          </cell>
        </row>
        <row r="75">
          <cell r="A75" t="str">
            <v>HELOISA GONCALVES DE CARVALHO JACINTO</v>
          </cell>
          <cell r="B75" t="str">
            <v>ENFERMEIRO (A)</v>
          </cell>
          <cell r="C75">
            <v>2552.5700000000002</v>
          </cell>
          <cell r="D75">
            <v>0</v>
          </cell>
          <cell r="E75">
            <v>0</v>
          </cell>
          <cell r="F75">
            <v>3289.32</v>
          </cell>
          <cell r="G75">
            <v>446.14</v>
          </cell>
          <cell r="H75">
            <v>2843.18</v>
          </cell>
        </row>
        <row r="76">
          <cell r="A76" t="str">
            <v>ILANA BATISTA RESENDE</v>
          </cell>
          <cell r="B76" t="str">
            <v>MEDICO (A) GINECOLOGISTA</v>
          </cell>
          <cell r="C76">
            <v>8211.82</v>
          </cell>
          <cell r="D76">
            <v>0</v>
          </cell>
          <cell r="E76">
            <v>0</v>
          </cell>
          <cell r="F76">
            <v>9988.31</v>
          </cell>
          <cell r="G76">
            <v>2275.5300000000002</v>
          </cell>
          <cell r="H76">
            <v>7712.78</v>
          </cell>
        </row>
        <row r="77">
          <cell r="A77" t="str">
            <v>INESLUCY RAMALHO PEREIRA</v>
          </cell>
          <cell r="B77" t="str">
            <v>PSICOLOGO (A)</v>
          </cell>
          <cell r="C77">
            <v>3336.71</v>
          </cell>
          <cell r="D77">
            <v>0</v>
          </cell>
          <cell r="E77">
            <v>0</v>
          </cell>
          <cell r="F77">
            <v>3503.55</v>
          </cell>
          <cell r="G77">
            <v>498.31</v>
          </cell>
          <cell r="H77">
            <v>3005.24</v>
          </cell>
        </row>
        <row r="78">
          <cell r="A78" t="str">
            <v>ISANA CAROLINA FRANCA JUNQUEIRA</v>
          </cell>
          <cell r="B78" t="str">
            <v>MEDICO (A) OBSTETRA</v>
          </cell>
          <cell r="C78">
            <v>5474.25</v>
          </cell>
          <cell r="D78">
            <v>0</v>
          </cell>
          <cell r="E78">
            <v>0</v>
          </cell>
          <cell r="F78">
            <v>6382.64</v>
          </cell>
          <cell r="G78">
            <v>1336.11</v>
          </cell>
          <cell r="H78">
            <v>5046.53</v>
          </cell>
        </row>
        <row r="79">
          <cell r="A79" t="str">
            <v>IZADORA SEBASTIANA MOREIRA BARBOSA</v>
          </cell>
          <cell r="B79" t="str">
            <v>ENFERMEIRO (A)</v>
          </cell>
          <cell r="C79">
            <v>2552.5700000000002</v>
          </cell>
          <cell r="D79">
            <v>0</v>
          </cell>
          <cell r="E79">
            <v>0</v>
          </cell>
          <cell r="F79">
            <v>2886.8</v>
          </cell>
          <cell r="G79">
            <v>367.43</v>
          </cell>
          <cell r="H79">
            <v>2519.37</v>
          </cell>
        </row>
        <row r="80">
          <cell r="A80" t="str">
            <v>JACKELINE CARNEIRO DA ROCHA</v>
          </cell>
          <cell r="B80" t="str">
            <v>FISIOTERAPEUTA</v>
          </cell>
          <cell r="C80">
            <v>2388.36</v>
          </cell>
          <cell r="D80">
            <v>0</v>
          </cell>
          <cell r="E80">
            <v>0</v>
          </cell>
          <cell r="F80">
            <v>2779.43</v>
          </cell>
          <cell r="G80">
            <v>297.02999999999997</v>
          </cell>
          <cell r="H80">
            <v>2482.4</v>
          </cell>
        </row>
        <row r="81">
          <cell r="A81" t="str">
            <v>JANINE MARTINS FERREIRA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9510.35</v>
          </cell>
          <cell r="G81">
            <v>2196.23</v>
          </cell>
          <cell r="H81">
            <v>7314.12</v>
          </cell>
        </row>
        <row r="82">
          <cell r="A82" t="str">
            <v>JESSICA IVA POVOA DE MORAIS</v>
          </cell>
          <cell r="B82" t="str">
            <v>ENFERMEIRO (A)</v>
          </cell>
          <cell r="C82">
            <v>2552.5700000000002</v>
          </cell>
          <cell r="D82">
            <v>0</v>
          </cell>
          <cell r="E82">
            <v>0</v>
          </cell>
          <cell r="F82">
            <v>3545.29</v>
          </cell>
          <cell r="G82">
            <v>508.47</v>
          </cell>
          <cell r="H82">
            <v>3036.82</v>
          </cell>
        </row>
        <row r="83">
          <cell r="A83" t="str">
            <v>JHENIFER CAMILA DOS SANTOS FERREIRA FELIX</v>
          </cell>
          <cell r="B83" t="str">
            <v>FARMACEUTICO (A)</v>
          </cell>
          <cell r="C83">
            <v>2627.42</v>
          </cell>
          <cell r="D83">
            <v>0</v>
          </cell>
          <cell r="E83">
            <v>0</v>
          </cell>
          <cell r="F83">
            <v>3015.98</v>
          </cell>
          <cell r="G83">
            <v>390.26</v>
          </cell>
          <cell r="H83">
            <v>2625.72</v>
          </cell>
        </row>
        <row r="84">
          <cell r="A84" t="str">
            <v>JOANA DARC FRANCO DO CARMO BUENO</v>
          </cell>
          <cell r="B84" t="str">
            <v>MEDICO (A) PEDIATRA</v>
          </cell>
          <cell r="C84">
            <v>5474.25</v>
          </cell>
          <cell r="D84">
            <v>8817.3799999999992</v>
          </cell>
          <cell r="E84">
            <v>2969.38</v>
          </cell>
          <cell r="F84">
            <v>13964.31</v>
          </cell>
          <cell r="G84">
            <v>13964.31</v>
          </cell>
          <cell r="H84">
            <v>0</v>
          </cell>
        </row>
        <row r="85">
          <cell r="A85" t="str">
            <v>JOSE JOSE DE ALCANTARA</v>
          </cell>
          <cell r="B85" t="str">
            <v>COPEIRO (A)</v>
          </cell>
          <cell r="C85">
            <v>1013</v>
          </cell>
          <cell r="D85">
            <v>2101.64</v>
          </cell>
          <cell r="E85">
            <v>0</v>
          </cell>
          <cell r="F85">
            <v>2318.9499999999998</v>
          </cell>
          <cell r="G85">
            <v>2129.1999999999998</v>
          </cell>
          <cell r="H85">
            <v>189.75</v>
          </cell>
        </row>
        <row r="86">
          <cell r="A86" t="str">
            <v>JOSILENE DOS SANTOS MATOS</v>
          </cell>
          <cell r="B86" t="str">
            <v>TECNICO (A) DE NUTRICAO</v>
          </cell>
          <cell r="C86">
            <v>1473.72</v>
          </cell>
          <cell r="D86">
            <v>0</v>
          </cell>
          <cell r="E86">
            <v>0</v>
          </cell>
          <cell r="F86">
            <v>1794.22</v>
          </cell>
          <cell r="G86">
            <v>262.89</v>
          </cell>
          <cell r="H86">
            <v>1531.33</v>
          </cell>
        </row>
        <row r="87">
          <cell r="A87" t="str">
            <v>JULIANA ALVES MEDEIROS RESENDE</v>
          </cell>
          <cell r="B87" t="str">
            <v>ENFERMEIRO (A)</v>
          </cell>
          <cell r="C87">
            <v>2552.5700000000002</v>
          </cell>
          <cell r="D87">
            <v>0</v>
          </cell>
          <cell r="E87">
            <v>0</v>
          </cell>
          <cell r="F87">
            <v>3648.6</v>
          </cell>
          <cell r="G87">
            <v>533.62</v>
          </cell>
          <cell r="H87">
            <v>3114.98</v>
          </cell>
        </row>
        <row r="88">
          <cell r="A88" t="str">
            <v>JULIANA CARVALHO PEREIRA</v>
          </cell>
          <cell r="B88" t="str">
            <v>ENFERMEIRO (A)</v>
          </cell>
          <cell r="C88">
            <v>2552.5700000000002</v>
          </cell>
          <cell r="D88">
            <v>4690.01</v>
          </cell>
          <cell r="E88">
            <v>0</v>
          </cell>
          <cell r="F88">
            <v>5086.8100000000004</v>
          </cell>
          <cell r="G88">
            <v>4733.6499999999996</v>
          </cell>
          <cell r="H88">
            <v>353.16</v>
          </cell>
        </row>
        <row r="89">
          <cell r="A89" t="str">
            <v>JULIANA DE OLIVEIRA SANTOS</v>
          </cell>
          <cell r="B89" t="str">
            <v>ASSISTENTE ADMINISTRATIVO</v>
          </cell>
          <cell r="C89">
            <v>1473.72</v>
          </cell>
          <cell r="D89">
            <v>0</v>
          </cell>
          <cell r="E89">
            <v>0</v>
          </cell>
          <cell r="F89">
            <v>1050</v>
          </cell>
          <cell r="G89">
            <v>84</v>
          </cell>
          <cell r="H89">
            <v>966</v>
          </cell>
        </row>
        <row r="90">
          <cell r="A90" t="str">
            <v>JULIANA SANTOS NASCIMENTO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4895.62</v>
          </cell>
          <cell r="G90">
            <v>882.72</v>
          </cell>
          <cell r="H90">
            <v>4012.9</v>
          </cell>
        </row>
        <row r="91">
          <cell r="A91" t="str">
            <v>KARLA CRISTINA DE SOUSA</v>
          </cell>
          <cell r="B91" t="str">
            <v>ASSISTENTE ADMINISTRATIVO</v>
          </cell>
          <cell r="C91">
            <v>1473.72</v>
          </cell>
          <cell r="D91">
            <v>0</v>
          </cell>
          <cell r="E91">
            <v>0</v>
          </cell>
          <cell r="F91">
            <v>466.67</v>
          </cell>
          <cell r="G91">
            <v>37.33</v>
          </cell>
          <cell r="H91">
            <v>429.34</v>
          </cell>
        </row>
        <row r="92">
          <cell r="A92" t="str">
            <v>KARLA CRISTINA NAVES DE CARVALHO</v>
          </cell>
          <cell r="B92" t="str">
            <v>MEDICO (A) PEDIATRA</v>
          </cell>
          <cell r="C92">
            <v>5474.25</v>
          </cell>
          <cell r="D92">
            <v>11141.24</v>
          </cell>
          <cell r="E92">
            <v>3139.29</v>
          </cell>
          <cell r="F92">
            <v>16062.16</v>
          </cell>
          <cell r="G92">
            <v>16062.16</v>
          </cell>
          <cell r="H92">
            <v>0</v>
          </cell>
        </row>
        <row r="93">
          <cell r="A93" t="str">
            <v>KATIANE KARLA DE MELO</v>
          </cell>
          <cell r="B93" t="str">
            <v>ENFERMEIRO (A)</v>
          </cell>
          <cell r="C93">
            <v>2552.5700000000002</v>
          </cell>
          <cell r="D93">
            <v>4063.11</v>
          </cell>
          <cell r="E93">
            <v>0</v>
          </cell>
          <cell r="F93">
            <v>4640.47</v>
          </cell>
          <cell r="G93">
            <v>4126.62</v>
          </cell>
          <cell r="H93">
            <v>513.85</v>
          </cell>
        </row>
        <row r="94">
          <cell r="A94" t="str">
            <v>LAUDECI PEREIRA SILVA MARTINS</v>
          </cell>
          <cell r="B94" t="str">
            <v>COPEIRO (A)</v>
          </cell>
          <cell r="C94">
            <v>1013</v>
          </cell>
          <cell r="D94">
            <v>0</v>
          </cell>
          <cell r="E94">
            <v>0</v>
          </cell>
          <cell r="F94">
            <v>1296.6400000000001</v>
          </cell>
          <cell r="G94">
            <v>177.51</v>
          </cell>
          <cell r="H94">
            <v>1119.1300000000001</v>
          </cell>
        </row>
        <row r="95">
          <cell r="A95" t="str">
            <v>LAYSA FREITAS ARRUDA</v>
          </cell>
          <cell r="B95" t="str">
            <v>AUXILIAR DE FARMACIA</v>
          </cell>
          <cell r="C95">
            <v>1339.74</v>
          </cell>
          <cell r="D95">
            <v>0</v>
          </cell>
          <cell r="E95">
            <v>0</v>
          </cell>
          <cell r="F95">
            <v>1869.27</v>
          </cell>
          <cell r="G95">
            <v>248.61</v>
          </cell>
          <cell r="H95">
            <v>1620.66</v>
          </cell>
        </row>
        <row r="96">
          <cell r="A96" t="str">
            <v>LELIA KAROLLINE MARINHO DA MOTA MELO</v>
          </cell>
          <cell r="B96" t="str">
            <v>ENFERMEIRO (A)</v>
          </cell>
          <cell r="C96">
            <v>2552.5700000000002</v>
          </cell>
          <cell r="D96">
            <v>0</v>
          </cell>
          <cell r="E96">
            <v>0</v>
          </cell>
          <cell r="F96">
            <v>3218.64</v>
          </cell>
          <cell r="G96">
            <v>428.93</v>
          </cell>
          <cell r="H96">
            <v>2789.71</v>
          </cell>
        </row>
        <row r="97">
          <cell r="A97" t="str">
            <v>LEYLA CAROLINA CAETANO DA SILVA</v>
          </cell>
          <cell r="B97" t="str">
            <v>TECNICO (A) DE ENFERMAGEM</v>
          </cell>
          <cell r="C97">
            <v>1473.72</v>
          </cell>
          <cell r="D97">
            <v>0</v>
          </cell>
          <cell r="E97">
            <v>0</v>
          </cell>
          <cell r="F97">
            <v>1889.62</v>
          </cell>
          <cell r="G97">
            <v>170.06</v>
          </cell>
          <cell r="H97">
            <v>1719.56</v>
          </cell>
        </row>
        <row r="98">
          <cell r="A98" t="str">
            <v>LIVIA RODRIGUES MAGALHAES FERREIRA</v>
          </cell>
          <cell r="B98" t="str">
            <v>AUXILIAR DE SERVICOS GERAIS</v>
          </cell>
          <cell r="C98">
            <v>1013</v>
          </cell>
          <cell r="D98">
            <v>0</v>
          </cell>
          <cell r="E98">
            <v>0</v>
          </cell>
          <cell r="F98">
            <v>1297.96</v>
          </cell>
          <cell r="G98">
            <v>162.08000000000001</v>
          </cell>
          <cell r="H98">
            <v>1135.8800000000001</v>
          </cell>
        </row>
        <row r="99">
          <cell r="A99" t="str">
            <v>LOURDES MARIA DE PAULA SANTOS</v>
          </cell>
          <cell r="B99" t="str">
            <v>ASSISTENTE SOCIAL</v>
          </cell>
          <cell r="C99">
            <v>2275.04</v>
          </cell>
          <cell r="D99">
            <v>0</v>
          </cell>
          <cell r="E99">
            <v>0</v>
          </cell>
          <cell r="F99">
            <v>3457.04</v>
          </cell>
          <cell r="G99">
            <v>486.98</v>
          </cell>
          <cell r="H99">
            <v>2970.06</v>
          </cell>
        </row>
        <row r="100">
          <cell r="A100" t="str">
            <v>LUCIANO GONCALVES IZIDORIO</v>
          </cell>
          <cell r="B100" t="str">
            <v>BIOMEDICO (A)</v>
          </cell>
          <cell r="C100">
            <v>2919.78</v>
          </cell>
          <cell r="D100">
            <v>0</v>
          </cell>
          <cell r="E100">
            <v>0</v>
          </cell>
          <cell r="F100">
            <v>6472.35</v>
          </cell>
          <cell r="G100">
            <v>1360.78</v>
          </cell>
          <cell r="H100">
            <v>5111.57</v>
          </cell>
        </row>
        <row r="101">
          <cell r="A101" t="str">
            <v>LUTIELLY IDELFONSO DA SILVA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1889.62</v>
          </cell>
          <cell r="G101">
            <v>170.06</v>
          </cell>
          <cell r="H101">
            <v>1719.56</v>
          </cell>
        </row>
        <row r="102">
          <cell r="A102" t="str">
            <v>LUZIA APARECIDA SANTOS DE AQUINO</v>
          </cell>
          <cell r="B102" t="str">
            <v>TECNICO (A) DE NUTRICAO</v>
          </cell>
          <cell r="C102">
            <v>1473.72</v>
          </cell>
          <cell r="D102">
            <v>2491.35</v>
          </cell>
          <cell r="E102">
            <v>0</v>
          </cell>
          <cell r="F102">
            <v>2577.4899999999998</v>
          </cell>
          <cell r="G102">
            <v>2507.11</v>
          </cell>
          <cell r="H102">
            <v>70.38</v>
          </cell>
        </row>
        <row r="103">
          <cell r="A103" t="str">
            <v>LUZINETE MARIA DE SOUSA</v>
          </cell>
          <cell r="B103" t="str">
            <v>TECNICO (A) DE ENFERMAGEM</v>
          </cell>
          <cell r="C103">
            <v>1473.72</v>
          </cell>
          <cell r="D103">
            <v>2667.67</v>
          </cell>
          <cell r="E103">
            <v>0</v>
          </cell>
          <cell r="F103">
            <v>2667.67</v>
          </cell>
          <cell r="G103">
            <v>2667.67</v>
          </cell>
          <cell r="H103">
            <v>0</v>
          </cell>
        </row>
        <row r="104">
          <cell r="A104" t="str">
            <v>MARA RUBIA PEREIRA</v>
          </cell>
          <cell r="B104" t="str">
            <v>COPEIRO (A)</v>
          </cell>
          <cell r="C104">
            <v>1013</v>
          </cell>
          <cell r="D104">
            <v>0</v>
          </cell>
          <cell r="E104">
            <v>0</v>
          </cell>
          <cell r="F104">
            <v>1806.67</v>
          </cell>
          <cell r="G104">
            <v>162.08000000000001</v>
          </cell>
          <cell r="H104">
            <v>1644.59</v>
          </cell>
        </row>
        <row r="105">
          <cell r="A105" t="str">
            <v>MARCELA MAGALHAES MEIRELLES LOURENCO</v>
          </cell>
          <cell r="B105" t="str">
            <v>COORDENADOR (A) DE FARMACIA</v>
          </cell>
          <cell r="C105">
            <v>2627.42</v>
          </cell>
          <cell r="D105">
            <v>6293.37</v>
          </cell>
          <cell r="E105">
            <v>0</v>
          </cell>
          <cell r="F105">
            <v>7595.33</v>
          </cell>
          <cell r="G105">
            <v>6405.14</v>
          </cell>
          <cell r="H105">
            <v>1190.19</v>
          </cell>
        </row>
        <row r="106">
          <cell r="A106" t="str">
            <v>MARIA DA CONCEICAO DAMASCENO SILVA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1266.25</v>
          </cell>
          <cell r="G106">
            <v>162.08000000000001</v>
          </cell>
          <cell r="H106">
            <v>1104.17</v>
          </cell>
        </row>
        <row r="107">
          <cell r="A107" t="str">
            <v>MARIA DOS REIS SILVA</v>
          </cell>
          <cell r="B107" t="str">
            <v>ASSISTENTE ADMINISTRATIVO</v>
          </cell>
          <cell r="C107">
            <v>1473.72</v>
          </cell>
          <cell r="D107">
            <v>0</v>
          </cell>
          <cell r="E107">
            <v>0</v>
          </cell>
          <cell r="F107">
            <v>1794.22</v>
          </cell>
          <cell r="G107">
            <v>249.89</v>
          </cell>
          <cell r="H107">
            <v>1544.33</v>
          </cell>
        </row>
        <row r="108">
          <cell r="A108" t="str">
            <v>MARIA IZABELA DE FREITAS RIOS DOS SANTOS</v>
          </cell>
          <cell r="B108" t="str">
            <v>GERENTE TECNICO</v>
          </cell>
          <cell r="C108">
            <v>10000</v>
          </cell>
          <cell r="D108">
            <v>0</v>
          </cell>
          <cell r="E108">
            <v>0</v>
          </cell>
          <cell r="F108">
            <v>10500</v>
          </cell>
          <cell r="G108">
            <v>2468.38</v>
          </cell>
          <cell r="H108">
            <v>8031.62</v>
          </cell>
        </row>
        <row r="109">
          <cell r="A109" t="str">
            <v>MARIA LUCILENE PORTO</v>
          </cell>
          <cell r="B109" t="str">
            <v>AUXILIAR DE SERVICOS GERAIS</v>
          </cell>
          <cell r="C109">
            <v>1013</v>
          </cell>
          <cell r="D109">
            <v>0</v>
          </cell>
          <cell r="E109">
            <v>0</v>
          </cell>
          <cell r="F109">
            <v>1506.37</v>
          </cell>
          <cell r="G109">
            <v>214.28</v>
          </cell>
          <cell r="H109">
            <v>1292.0899999999999</v>
          </cell>
        </row>
        <row r="110">
          <cell r="A110" t="str">
            <v>MARIA LUIZA DE OLIVEIRA</v>
          </cell>
          <cell r="B110" t="str">
            <v>TECNICO (A) DE NUTRICAO</v>
          </cell>
          <cell r="C110">
            <v>1473.72</v>
          </cell>
          <cell r="D110">
            <v>0</v>
          </cell>
          <cell r="E110">
            <v>0</v>
          </cell>
          <cell r="F110">
            <v>1794.22</v>
          </cell>
          <cell r="G110">
            <v>249.89</v>
          </cell>
          <cell r="H110">
            <v>1544.33</v>
          </cell>
        </row>
        <row r="111">
          <cell r="A111" t="str">
            <v>MARIA LUIZA SARAIVA DOS SANTOS BASTOS</v>
          </cell>
          <cell r="B111" t="str">
            <v>AUXILIAR DE SERVICOS GERAIS</v>
          </cell>
          <cell r="C111">
            <v>1013</v>
          </cell>
          <cell r="D111">
            <v>0</v>
          </cell>
          <cell r="E111">
            <v>0</v>
          </cell>
          <cell r="F111">
            <v>1470.88</v>
          </cell>
          <cell r="G111">
            <v>178.45</v>
          </cell>
          <cell r="H111">
            <v>1292.43</v>
          </cell>
        </row>
        <row r="112">
          <cell r="A112" t="str">
            <v>MARIA MARLI ALVES MORAIS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1935.11</v>
          </cell>
          <cell r="G112">
            <v>262.57</v>
          </cell>
          <cell r="H112">
            <v>1672.54</v>
          </cell>
        </row>
        <row r="113">
          <cell r="A113" t="str">
            <v>MARIA SUELI VIEIRA DE OLIVEIRA</v>
          </cell>
          <cell r="B113" t="str">
            <v xml:space="preserve">COZINHEIRO (A) </v>
          </cell>
          <cell r="C113">
            <v>1607.69</v>
          </cell>
          <cell r="D113">
            <v>2780.33</v>
          </cell>
          <cell r="E113">
            <v>0</v>
          </cell>
          <cell r="F113">
            <v>2780.33</v>
          </cell>
          <cell r="G113">
            <v>2780.33</v>
          </cell>
          <cell r="H113">
            <v>0</v>
          </cell>
        </row>
        <row r="114">
          <cell r="A114" t="str">
            <v>MARIANA MATIAS DINIZ BRITO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0</v>
          </cell>
          <cell r="F114">
            <v>5287.92</v>
          </cell>
          <cell r="G114">
            <v>876.47</v>
          </cell>
          <cell r="H114">
            <v>4411.45</v>
          </cell>
        </row>
        <row r="115">
          <cell r="A115" t="str">
            <v>MARIENE PEIXOTO DAMASCENO</v>
          </cell>
          <cell r="B115" t="str">
            <v>TECNICO (A) DE ENFERMAGEM</v>
          </cell>
          <cell r="C115">
            <v>1473.72</v>
          </cell>
          <cell r="D115">
            <v>0</v>
          </cell>
          <cell r="E115">
            <v>0</v>
          </cell>
          <cell r="F115">
            <v>2160.2399999999998</v>
          </cell>
          <cell r="G115">
            <v>282.83999999999997</v>
          </cell>
          <cell r="H115">
            <v>1877.4</v>
          </cell>
        </row>
        <row r="116">
          <cell r="A116" t="str">
            <v>MARILENE BARBOSA DE SOUZA</v>
          </cell>
          <cell r="B116" t="str">
            <v>COPEIRO (A)</v>
          </cell>
          <cell r="C116">
            <v>1013</v>
          </cell>
          <cell r="D116">
            <v>0</v>
          </cell>
          <cell r="E116">
            <v>0</v>
          </cell>
          <cell r="F116">
            <v>1329.67</v>
          </cell>
          <cell r="G116">
            <v>162.08000000000001</v>
          </cell>
          <cell r="H116">
            <v>1167.5899999999999</v>
          </cell>
        </row>
        <row r="117">
          <cell r="A117" t="str">
            <v>MARILI MESSIAS DE ALCANTARA</v>
          </cell>
          <cell r="B117" t="str">
            <v>AUXILIAR DE SERVICOS GERAIS</v>
          </cell>
          <cell r="C117">
            <v>1013</v>
          </cell>
          <cell r="D117">
            <v>0</v>
          </cell>
          <cell r="E117">
            <v>0</v>
          </cell>
          <cell r="F117">
            <v>1266.25</v>
          </cell>
          <cell r="G117">
            <v>162.08000000000001</v>
          </cell>
          <cell r="H117">
            <v>1104.17</v>
          </cell>
        </row>
        <row r="118">
          <cell r="A118" t="str">
            <v>MARINELCA GONZAGA DA SILVA</v>
          </cell>
          <cell r="B118" t="str">
            <v>COPEIRO (A)</v>
          </cell>
          <cell r="C118">
            <v>1013</v>
          </cell>
          <cell r="D118">
            <v>0</v>
          </cell>
          <cell r="E118">
            <v>0</v>
          </cell>
          <cell r="F118">
            <v>1266.25</v>
          </cell>
          <cell r="G118">
            <v>162.08000000000001</v>
          </cell>
          <cell r="H118">
            <v>1104.17</v>
          </cell>
        </row>
        <row r="119">
          <cell r="A119" t="str">
            <v>MARINELZA ROCHA DOS SANTOS DAMASO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1750.01</v>
          </cell>
          <cell r="G119">
            <v>221.5</v>
          </cell>
          <cell r="H119">
            <v>1528.51</v>
          </cell>
        </row>
        <row r="120">
          <cell r="A120" t="str">
            <v>MARLENE DA SILVA MARTINS</v>
          </cell>
          <cell r="B120" t="str">
            <v>AUXILIAR DE COZINHA</v>
          </cell>
          <cell r="C120">
            <v>1013</v>
          </cell>
          <cell r="D120">
            <v>0</v>
          </cell>
          <cell r="E120">
            <v>0</v>
          </cell>
          <cell r="F120">
            <v>1297.96</v>
          </cell>
          <cell r="G120">
            <v>162.08000000000001</v>
          </cell>
          <cell r="H120">
            <v>1135.8800000000001</v>
          </cell>
        </row>
        <row r="121">
          <cell r="A121" t="str">
            <v>MARTA ANTUNES DA SILVA</v>
          </cell>
          <cell r="B121" t="str">
            <v>TECNICO (A) DE ENFERMAGEM</v>
          </cell>
          <cell r="C121">
            <v>1473.72</v>
          </cell>
          <cell r="D121">
            <v>0</v>
          </cell>
          <cell r="E121">
            <v>0</v>
          </cell>
          <cell r="F121">
            <v>2041.75</v>
          </cell>
          <cell r="G121">
            <v>419.73</v>
          </cell>
          <cell r="H121">
            <v>1622.02</v>
          </cell>
        </row>
        <row r="122">
          <cell r="A122" t="str">
            <v>MICHELLE ARAUJO</v>
          </cell>
          <cell r="B122" t="str">
            <v>BIOMEDICO (A)</v>
          </cell>
          <cell r="C122">
            <v>2919.78</v>
          </cell>
          <cell r="D122">
            <v>0</v>
          </cell>
          <cell r="E122">
            <v>0</v>
          </cell>
          <cell r="F122">
            <v>6172.49</v>
          </cell>
          <cell r="G122">
            <v>1278.32</v>
          </cell>
          <cell r="H122">
            <v>4894.17</v>
          </cell>
        </row>
        <row r="123">
          <cell r="A123" t="str">
            <v>MILENA KARLA SILVA CRUZ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0</v>
          </cell>
          <cell r="F123">
            <v>8813.2099999999991</v>
          </cell>
          <cell r="G123">
            <v>1952.38</v>
          </cell>
          <cell r="H123">
            <v>6860.83</v>
          </cell>
        </row>
        <row r="124">
          <cell r="A124" t="str">
            <v>NADIA HELOISA DE ARAUJO REIS</v>
          </cell>
          <cell r="B124" t="str">
            <v>AUXILIAR DE FARMACIA</v>
          </cell>
          <cell r="C124">
            <v>1339.74</v>
          </cell>
          <cell r="D124">
            <v>0</v>
          </cell>
          <cell r="E124">
            <v>0</v>
          </cell>
          <cell r="F124">
            <v>1867.86</v>
          </cell>
          <cell r="G124">
            <v>168.1</v>
          </cell>
          <cell r="H124">
            <v>1699.76</v>
          </cell>
        </row>
        <row r="125">
          <cell r="A125" t="str">
            <v>NADIA MARTINS FRANCA</v>
          </cell>
          <cell r="B125" t="str">
            <v>FISIOTERAPEUTA</v>
          </cell>
          <cell r="C125">
            <v>2388.36</v>
          </cell>
          <cell r="D125">
            <v>0</v>
          </cell>
          <cell r="E125">
            <v>0</v>
          </cell>
          <cell r="F125">
            <v>2707.78</v>
          </cell>
          <cell r="G125">
            <v>271.48</v>
          </cell>
          <cell r="H125">
            <v>2436.3000000000002</v>
          </cell>
        </row>
        <row r="126">
          <cell r="A126" t="str">
            <v>NAIARA RODRIGUES FRANCO</v>
          </cell>
          <cell r="B126" t="str">
            <v>ENFERMEIRO (A)</v>
          </cell>
          <cell r="C126">
            <v>2552.5700000000002</v>
          </cell>
          <cell r="D126">
            <v>0</v>
          </cell>
          <cell r="E126">
            <v>0</v>
          </cell>
          <cell r="F126">
            <v>3277</v>
          </cell>
          <cell r="G126">
            <v>422.19</v>
          </cell>
          <cell r="H126">
            <v>2854.81</v>
          </cell>
        </row>
        <row r="127">
          <cell r="A127" t="str">
            <v>NATHALIA CRISTINA DE OLIVEIRA EVANGELISTA</v>
          </cell>
          <cell r="B127" t="str">
            <v>COORDENADOR (A) DE ENFERMAGEM</v>
          </cell>
          <cell r="C127">
            <v>2552.5700000000002</v>
          </cell>
          <cell r="D127">
            <v>0</v>
          </cell>
          <cell r="E127">
            <v>0</v>
          </cell>
          <cell r="F127">
            <v>4142.0600000000004</v>
          </cell>
          <cell r="G127">
            <v>653.78</v>
          </cell>
          <cell r="H127">
            <v>3488.28</v>
          </cell>
        </row>
        <row r="128">
          <cell r="A128" t="str">
            <v>NELI PIRES MACHADO</v>
          </cell>
          <cell r="B128" t="str">
            <v>COPEIRO (A)</v>
          </cell>
          <cell r="C128">
            <v>1013</v>
          </cell>
          <cell r="D128">
            <v>0</v>
          </cell>
          <cell r="E128">
            <v>0</v>
          </cell>
          <cell r="F128">
            <v>1296.6400000000001</v>
          </cell>
          <cell r="G128">
            <v>164.51</v>
          </cell>
          <cell r="H128">
            <v>1132.1300000000001</v>
          </cell>
        </row>
        <row r="129">
          <cell r="A129" t="str">
            <v>NILVA GONZAGA DE OLIVEIRA</v>
          </cell>
          <cell r="B129" t="str">
            <v>TECNICO (A) DE ENFERMAGEM</v>
          </cell>
          <cell r="C129">
            <v>1473.72</v>
          </cell>
          <cell r="D129">
            <v>0</v>
          </cell>
          <cell r="E129">
            <v>0</v>
          </cell>
          <cell r="F129">
            <v>2135.63</v>
          </cell>
          <cell r="G129">
            <v>192.2</v>
          </cell>
          <cell r="H129">
            <v>1943.43</v>
          </cell>
        </row>
        <row r="130">
          <cell r="A130" t="str">
            <v>NIUVA DUARTE MONTEIRO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2120.1799999999998</v>
          </cell>
          <cell r="G130">
            <v>337.7</v>
          </cell>
          <cell r="H130">
            <v>1782.48</v>
          </cell>
        </row>
        <row r="131">
          <cell r="A131" t="str">
            <v>ORLANDA GUIMARAES SOUSA</v>
          </cell>
          <cell r="B131" t="str">
            <v>COPEIRO (A)</v>
          </cell>
          <cell r="C131">
            <v>1013</v>
          </cell>
          <cell r="D131">
            <v>0</v>
          </cell>
          <cell r="E131">
            <v>0</v>
          </cell>
          <cell r="F131">
            <v>1494.74</v>
          </cell>
          <cell r="G131">
            <v>180.35</v>
          </cell>
          <cell r="H131">
            <v>1314.39</v>
          </cell>
        </row>
        <row r="132">
          <cell r="A132" t="str">
            <v>PATRICIA DOS SANTOS BARBOSA</v>
          </cell>
          <cell r="B132" t="str">
            <v>COORDENADOR (A) DE ENFERMAGEM</v>
          </cell>
          <cell r="C132">
            <v>2552.5700000000002</v>
          </cell>
          <cell r="D132">
            <v>0</v>
          </cell>
          <cell r="E132">
            <v>0</v>
          </cell>
          <cell r="F132">
            <v>4218.6400000000003</v>
          </cell>
          <cell r="G132">
            <v>672.7</v>
          </cell>
          <cell r="H132">
            <v>3545.94</v>
          </cell>
        </row>
        <row r="133">
          <cell r="A133" t="str">
            <v>PIERA SAMPAIO ANTUNES LIMA</v>
          </cell>
          <cell r="B133" t="str">
            <v>PSICOLOGO (A)</v>
          </cell>
          <cell r="C133">
            <v>3336.71</v>
          </cell>
          <cell r="D133">
            <v>0</v>
          </cell>
          <cell r="E133">
            <v>0</v>
          </cell>
          <cell r="F133">
            <v>3603.65</v>
          </cell>
          <cell r="G133">
            <v>494.24</v>
          </cell>
          <cell r="H133">
            <v>3109.41</v>
          </cell>
        </row>
        <row r="134">
          <cell r="A134" t="str">
            <v>PRISCILA ALVES NOVAES</v>
          </cell>
          <cell r="B134" t="str">
            <v>FISIOTERAPEUTA</v>
          </cell>
          <cell r="C134">
            <v>2388.36</v>
          </cell>
          <cell r="D134">
            <v>0</v>
          </cell>
          <cell r="E134">
            <v>0</v>
          </cell>
          <cell r="F134">
            <v>2707.78</v>
          </cell>
          <cell r="G134">
            <v>285.7</v>
          </cell>
          <cell r="H134">
            <v>2422.08</v>
          </cell>
        </row>
        <row r="135">
          <cell r="A135" t="str">
            <v>PRISCILLA DO VALE HOURI</v>
          </cell>
          <cell r="B135" t="str">
            <v>ASSISTENTE ADMINISTRATIVO</v>
          </cell>
          <cell r="C135">
            <v>1473.72</v>
          </cell>
          <cell r="D135">
            <v>0</v>
          </cell>
          <cell r="E135">
            <v>0</v>
          </cell>
          <cell r="F135">
            <v>2011.77</v>
          </cell>
          <cell r="G135">
            <v>269.47000000000003</v>
          </cell>
          <cell r="H135">
            <v>1742.3</v>
          </cell>
        </row>
        <row r="136">
          <cell r="A136" t="str">
            <v>RENATA RIBEIRO DO NASCIMENTO MASCARENHAS</v>
          </cell>
          <cell r="B136" t="str">
            <v>FARMACEUTICO (A)</v>
          </cell>
          <cell r="C136">
            <v>2627.42</v>
          </cell>
          <cell r="D136">
            <v>0</v>
          </cell>
          <cell r="E136">
            <v>0</v>
          </cell>
          <cell r="F136">
            <v>3086.77</v>
          </cell>
          <cell r="G136">
            <v>402.78</v>
          </cell>
          <cell r="H136">
            <v>2683.99</v>
          </cell>
        </row>
        <row r="137">
          <cell r="A137" t="str">
            <v>RENATA TELES ALBERNAZ</v>
          </cell>
          <cell r="B137" t="str">
            <v>MEDICO (A) PEDIATRA</v>
          </cell>
          <cell r="C137">
            <v>5474.25</v>
          </cell>
          <cell r="D137">
            <v>0</v>
          </cell>
          <cell r="E137">
            <v>0</v>
          </cell>
          <cell r="F137">
            <v>5542.84</v>
          </cell>
          <cell r="G137">
            <v>1096.96</v>
          </cell>
          <cell r="H137">
            <v>4445.88</v>
          </cell>
        </row>
        <row r="138">
          <cell r="A138" t="str">
            <v>RICARDO CORREA BORGES</v>
          </cell>
          <cell r="B138" t="str">
            <v>ASSISTENTE ADMINISTRATIVO</v>
          </cell>
          <cell r="C138">
            <v>1769.35</v>
          </cell>
          <cell r="D138">
            <v>0</v>
          </cell>
          <cell r="E138">
            <v>0</v>
          </cell>
          <cell r="F138">
            <v>805.06</v>
          </cell>
          <cell r="G138">
            <v>82.98</v>
          </cell>
          <cell r="H138">
            <v>722.08</v>
          </cell>
        </row>
        <row r="139">
          <cell r="A139" t="str">
            <v>RICARDO DE OLIVEIRA RESENDE</v>
          </cell>
          <cell r="B139" t="str">
            <v>MEDICO (A) OBSTETRA</v>
          </cell>
          <cell r="C139">
            <v>8211.82</v>
          </cell>
          <cell r="D139">
            <v>0</v>
          </cell>
          <cell r="E139">
            <v>0</v>
          </cell>
          <cell r="F139">
            <v>9741.61</v>
          </cell>
          <cell r="G139">
            <v>2207.69</v>
          </cell>
          <cell r="H139">
            <v>7533.92</v>
          </cell>
        </row>
        <row r="140">
          <cell r="A140" t="str">
            <v>RICARDO LEMES ANDRADE</v>
          </cell>
          <cell r="B140" t="str">
            <v>ANALISTA DE INFRAESTRUTURA</v>
          </cell>
          <cell r="C140">
            <v>2148.64</v>
          </cell>
          <cell r="D140">
            <v>3008.09</v>
          </cell>
          <cell r="E140">
            <v>0</v>
          </cell>
          <cell r="F140">
            <v>3083.29</v>
          </cell>
          <cell r="G140">
            <v>3016.36</v>
          </cell>
          <cell r="H140">
            <v>66.930000000000007</v>
          </cell>
        </row>
        <row r="141">
          <cell r="A141" t="str">
            <v>RITA DE CASSIA LEAL DE SOUZA</v>
          </cell>
          <cell r="B141" t="str">
            <v>DIRETOR (A) REGIONAL</v>
          </cell>
          <cell r="C141">
            <v>5319.59</v>
          </cell>
          <cell r="D141">
            <v>0</v>
          </cell>
          <cell r="E141">
            <v>0</v>
          </cell>
          <cell r="F141">
            <v>5585.57</v>
          </cell>
          <cell r="G141">
            <v>1536.03</v>
          </cell>
          <cell r="H141">
            <v>4049.54</v>
          </cell>
        </row>
        <row r="142">
          <cell r="A142" t="str">
            <v>ROSALITA FERREIRA DABADIA</v>
          </cell>
          <cell r="B142" t="str">
            <v>TECNICO (A) DE ENFERMAGEM</v>
          </cell>
          <cell r="C142">
            <v>1473.72</v>
          </cell>
          <cell r="D142">
            <v>0</v>
          </cell>
          <cell r="E142">
            <v>0</v>
          </cell>
          <cell r="F142">
            <v>2045.3</v>
          </cell>
          <cell r="G142">
            <v>272.49</v>
          </cell>
          <cell r="H142">
            <v>1772.81</v>
          </cell>
        </row>
        <row r="143">
          <cell r="A143" t="str">
            <v>ROSIMEIRE REGINA TOME</v>
          </cell>
          <cell r="B143" t="str">
            <v>TECNICO (A) DE ENFERMAGEM</v>
          </cell>
          <cell r="C143">
            <v>1473.72</v>
          </cell>
          <cell r="D143">
            <v>0</v>
          </cell>
          <cell r="E143">
            <v>0</v>
          </cell>
          <cell r="F143">
            <v>1889.62</v>
          </cell>
          <cell r="G143">
            <v>170.06</v>
          </cell>
          <cell r="H143">
            <v>1719.56</v>
          </cell>
        </row>
        <row r="144">
          <cell r="A144" t="str">
            <v>SAMIRA DOS PASSOS HANUM</v>
          </cell>
          <cell r="B144" t="str">
            <v>ENFERMEIRO (A)</v>
          </cell>
          <cell r="C144">
            <v>2552.5700000000002</v>
          </cell>
          <cell r="D144">
            <v>4096.5200000000004</v>
          </cell>
          <cell r="E144">
            <v>0</v>
          </cell>
          <cell r="F144">
            <v>4122.8</v>
          </cell>
          <cell r="G144">
            <v>4099.41</v>
          </cell>
          <cell r="H144">
            <v>23.39</v>
          </cell>
        </row>
        <row r="145">
          <cell r="A145" t="str">
            <v>SANDRO RENAN DE ARRUDA</v>
          </cell>
          <cell r="B145" t="str">
            <v>COORDENADOR (A) DE ALMOXARIFADO</v>
          </cell>
          <cell r="C145">
            <v>3330</v>
          </cell>
          <cell r="D145">
            <v>0</v>
          </cell>
          <cell r="E145">
            <v>0</v>
          </cell>
          <cell r="F145">
            <v>3699.1</v>
          </cell>
          <cell r="G145">
            <v>545.92999999999995</v>
          </cell>
          <cell r="H145">
            <v>3153.17</v>
          </cell>
        </row>
        <row r="146">
          <cell r="A146" t="str">
            <v>SARA GARDENIA FAUSTO TEIXEIRA DE SOUZA</v>
          </cell>
          <cell r="B146" t="str">
            <v>DIRETOR (A) TECNICO</v>
          </cell>
          <cell r="C146">
            <v>5000</v>
          </cell>
          <cell r="D146">
            <v>7000</v>
          </cell>
          <cell r="E146">
            <v>0</v>
          </cell>
          <cell r="F146">
            <v>40111.019999999997</v>
          </cell>
          <cell r="G146">
            <v>16034.74</v>
          </cell>
          <cell r="H146">
            <v>24076.28</v>
          </cell>
        </row>
        <row r="147">
          <cell r="A147" t="str">
            <v>SONIA APARECIDA CARDOSO SANTOS</v>
          </cell>
          <cell r="B147" t="str">
            <v>AUXILIAR DE SERVICOS GERAIS</v>
          </cell>
          <cell r="C147">
            <v>1013</v>
          </cell>
          <cell r="D147">
            <v>0</v>
          </cell>
          <cell r="E147">
            <v>0</v>
          </cell>
          <cell r="F147">
            <v>1266.25</v>
          </cell>
          <cell r="G147">
            <v>162.08000000000001</v>
          </cell>
          <cell r="H147">
            <v>1104.17</v>
          </cell>
        </row>
        <row r="148">
          <cell r="A148" t="str">
            <v>SONIA LUZIA LEITE</v>
          </cell>
          <cell r="B148" t="str">
            <v>AUXILIAR DE COZINHA</v>
          </cell>
          <cell r="C148">
            <v>1013</v>
          </cell>
          <cell r="D148">
            <v>0</v>
          </cell>
          <cell r="E148">
            <v>0</v>
          </cell>
          <cell r="F148">
            <v>1266.25</v>
          </cell>
          <cell r="G148">
            <v>162.08000000000001</v>
          </cell>
          <cell r="H148">
            <v>1104.17</v>
          </cell>
        </row>
        <row r="149">
          <cell r="A149" t="str">
            <v>SUELY MARCIANO RIBEIRO</v>
          </cell>
          <cell r="B149" t="str">
            <v>TECNICO (A) DE NUTRICAO</v>
          </cell>
          <cell r="C149">
            <v>1473.72</v>
          </cell>
          <cell r="D149">
            <v>0</v>
          </cell>
          <cell r="E149">
            <v>0</v>
          </cell>
          <cell r="F149">
            <v>1794.22</v>
          </cell>
          <cell r="G149">
            <v>249.89</v>
          </cell>
          <cell r="H149">
            <v>1544.33</v>
          </cell>
        </row>
        <row r="150">
          <cell r="A150" t="str">
            <v>SUZANA ESTEVES SILVA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5938.76</v>
          </cell>
          <cell r="G150">
            <v>1214.04</v>
          </cell>
          <cell r="H150">
            <v>4724.72</v>
          </cell>
        </row>
        <row r="151">
          <cell r="A151" t="str">
            <v>SUZANA SOARES DE MORAES</v>
          </cell>
          <cell r="B151" t="str">
            <v>ENFERMEIRO (A)</v>
          </cell>
          <cell r="C151">
            <v>2552.5700000000002</v>
          </cell>
          <cell r="D151">
            <v>0</v>
          </cell>
          <cell r="E151">
            <v>0</v>
          </cell>
          <cell r="F151">
            <v>3142.06</v>
          </cell>
          <cell r="G151">
            <v>412.55</v>
          </cell>
          <cell r="H151">
            <v>2729.51</v>
          </cell>
        </row>
        <row r="152">
          <cell r="A152" t="str">
            <v>TAISSA FERNANDES LEMES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8813.2099999999991</v>
          </cell>
          <cell r="G152">
            <v>2004.51</v>
          </cell>
          <cell r="H152">
            <v>6808.7</v>
          </cell>
        </row>
        <row r="153">
          <cell r="A153" t="str">
            <v>TATHIANI DONEGA ALVES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6463.32</v>
          </cell>
          <cell r="G153">
            <v>1358.29</v>
          </cell>
          <cell r="H153">
            <v>5105.03</v>
          </cell>
        </row>
        <row r="154">
          <cell r="A154" t="str">
            <v>TATIANA DA MATA SANTANA</v>
          </cell>
          <cell r="B154" t="str">
            <v>AUXILIAR DE SERVICOS GERAIS</v>
          </cell>
          <cell r="C154">
            <v>1013</v>
          </cell>
          <cell r="D154">
            <v>0</v>
          </cell>
          <cell r="E154">
            <v>0</v>
          </cell>
          <cell r="F154">
            <v>1279.02</v>
          </cell>
          <cell r="G154">
            <v>251.22</v>
          </cell>
          <cell r="H154">
            <v>1027.8</v>
          </cell>
        </row>
        <row r="155">
          <cell r="A155" t="str">
            <v>TATIELLE TEIXEIRA LEMOS</v>
          </cell>
          <cell r="B155" t="str">
            <v>MEDICO (A) GINECOLOGISTA</v>
          </cell>
          <cell r="C155">
            <v>5474.25</v>
          </cell>
          <cell r="D155">
            <v>0</v>
          </cell>
          <cell r="E155">
            <v>0</v>
          </cell>
          <cell r="F155">
            <v>6411.57</v>
          </cell>
          <cell r="G155">
            <v>1344.06</v>
          </cell>
          <cell r="H155">
            <v>5067.51</v>
          </cell>
        </row>
        <row r="156">
          <cell r="A156" t="str">
            <v>THATIANY CHRISTINA RODRIGUES IKEDA</v>
          </cell>
          <cell r="B156" t="str">
            <v>COORDENADOR (A) DE FISIOTERAPIA</v>
          </cell>
          <cell r="C156">
            <v>2388.36</v>
          </cell>
          <cell r="D156">
            <v>0</v>
          </cell>
          <cell r="E156">
            <v>0</v>
          </cell>
          <cell r="F156">
            <v>3779.43</v>
          </cell>
          <cell r="G156">
            <v>537.04</v>
          </cell>
          <cell r="H156">
            <v>3242.39</v>
          </cell>
        </row>
        <row r="157">
          <cell r="A157" t="str">
            <v>VALDETE SOARES DE OLIVEIRA LOBIANCHI</v>
          </cell>
          <cell r="B157" t="str">
            <v>AUXILIAR DE SERVICOS GERAIS</v>
          </cell>
          <cell r="C157">
            <v>1013</v>
          </cell>
          <cell r="D157">
            <v>0</v>
          </cell>
          <cell r="E157">
            <v>0</v>
          </cell>
          <cell r="F157">
            <v>1504.99</v>
          </cell>
          <cell r="G157">
            <v>181.17</v>
          </cell>
          <cell r="H157">
            <v>1323.82</v>
          </cell>
        </row>
        <row r="158">
          <cell r="A158" t="str">
            <v>VALDIR CRISPIM DE SOUSA</v>
          </cell>
          <cell r="B158" t="str">
            <v>AUXILIAR DE SERVICOS GERAIS</v>
          </cell>
          <cell r="C158">
            <v>1013</v>
          </cell>
          <cell r="D158">
            <v>0</v>
          </cell>
          <cell r="E158">
            <v>0</v>
          </cell>
          <cell r="F158">
            <v>1266.25</v>
          </cell>
          <cell r="G158">
            <v>162.08000000000001</v>
          </cell>
          <cell r="H158">
            <v>1104.17</v>
          </cell>
        </row>
        <row r="159">
          <cell r="A159" t="str">
            <v>VALDIRENE LEMES DO PRADO</v>
          </cell>
          <cell r="B159" t="str">
            <v>AUXILIAR DE SERVICOS GERAIS</v>
          </cell>
          <cell r="C159">
            <v>1013</v>
          </cell>
          <cell r="D159">
            <v>0</v>
          </cell>
          <cell r="E159">
            <v>0</v>
          </cell>
          <cell r="F159">
            <v>1266.25</v>
          </cell>
          <cell r="G159">
            <v>162.08000000000001</v>
          </cell>
          <cell r="H159">
            <v>1104.17</v>
          </cell>
        </row>
        <row r="160">
          <cell r="A160" t="str">
            <v>VALDIVINO CRISPIM DE SOUZA</v>
          </cell>
          <cell r="B160" t="str">
            <v>AUXILIAR DE SERVICOS GERAIS</v>
          </cell>
          <cell r="C160">
            <v>1013</v>
          </cell>
          <cell r="D160">
            <v>0</v>
          </cell>
          <cell r="E160">
            <v>0</v>
          </cell>
          <cell r="F160">
            <v>1296.6400000000001</v>
          </cell>
          <cell r="G160">
            <v>164.51</v>
          </cell>
          <cell r="H160">
            <v>1132.1300000000001</v>
          </cell>
        </row>
        <row r="161">
          <cell r="A161" t="str">
            <v>VANIA CRISTINA PEREIRA DE OLIVEIRA</v>
          </cell>
          <cell r="B161" t="str">
            <v>AUXILIAR DE SERVICOS GERAIS</v>
          </cell>
          <cell r="C161">
            <v>1013</v>
          </cell>
          <cell r="D161">
            <v>0</v>
          </cell>
          <cell r="E161">
            <v>0</v>
          </cell>
          <cell r="F161">
            <v>1492.07</v>
          </cell>
          <cell r="G161">
            <v>180.14</v>
          </cell>
          <cell r="H161">
            <v>1311.93</v>
          </cell>
        </row>
        <row r="162">
          <cell r="A162" t="str">
            <v>VANNUZIA LEANDRO MOREIRA</v>
          </cell>
          <cell r="B162" t="str">
            <v>AUXILIAR DE SERVICOS GERAIS</v>
          </cell>
          <cell r="C162">
            <v>1013</v>
          </cell>
          <cell r="D162">
            <v>0</v>
          </cell>
          <cell r="E162">
            <v>0</v>
          </cell>
          <cell r="F162">
            <v>1297.96</v>
          </cell>
          <cell r="G162">
            <v>162.08000000000001</v>
          </cell>
          <cell r="H162">
            <v>1135.8800000000001</v>
          </cell>
        </row>
        <row r="163">
          <cell r="A163" t="str">
            <v>VITALINA JOSE DE SANTANA</v>
          </cell>
          <cell r="B163" t="str">
            <v>AUXILIAR DE CONFEITARIA</v>
          </cell>
          <cell r="C163">
            <v>1013</v>
          </cell>
          <cell r="D163">
            <v>0</v>
          </cell>
          <cell r="E163">
            <v>0</v>
          </cell>
          <cell r="F163">
            <v>1297.96</v>
          </cell>
          <cell r="G163">
            <v>162.08000000000001</v>
          </cell>
          <cell r="H163">
            <v>1135.8800000000001</v>
          </cell>
        </row>
        <row r="164">
          <cell r="A164" t="str">
            <v>WANESSA FERREIRA DOS SANTOS GUEDES</v>
          </cell>
          <cell r="B164" t="str">
            <v>MEDICO (A) PEDIATRA</v>
          </cell>
          <cell r="C164">
            <v>5474.25</v>
          </cell>
          <cell r="D164">
            <v>0</v>
          </cell>
          <cell r="E164">
            <v>0</v>
          </cell>
          <cell r="F164">
            <v>6173.65</v>
          </cell>
          <cell r="G164">
            <v>1278.6400000000001</v>
          </cell>
          <cell r="H164">
            <v>4895.01</v>
          </cell>
        </row>
        <row r="165">
          <cell r="A165" t="str">
            <v>WELLINGTON MARTINS DE SOUZA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9740.11</v>
          </cell>
          <cell r="G165">
            <v>2259.41</v>
          </cell>
          <cell r="H165">
            <v>7480.7</v>
          </cell>
        </row>
        <row r="166">
          <cell r="A166" t="str">
            <v>WERIDYANA BATISTA DE OLIVEIRA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9277.98</v>
          </cell>
          <cell r="G166">
            <v>2028.05</v>
          </cell>
          <cell r="H166">
            <v>7249.93</v>
          </cell>
        </row>
        <row r="167">
          <cell r="A167" t="str">
            <v>WILSON MORAES ARANTES</v>
          </cell>
          <cell r="B167" t="str">
            <v>COORDENADOR (A) DE OBSTETRICIA</v>
          </cell>
          <cell r="C167">
            <v>3649.5</v>
          </cell>
          <cell r="D167">
            <v>0</v>
          </cell>
          <cell r="E167">
            <v>0</v>
          </cell>
          <cell r="F167">
            <v>3831.98</v>
          </cell>
          <cell r="G167">
            <v>578.28</v>
          </cell>
          <cell r="H167">
            <v>3253.7</v>
          </cell>
        </row>
        <row r="168">
          <cell r="A168" t="str">
            <v>ZILDINEI DA COSTA MARINHO DE OLIVEIRA</v>
          </cell>
          <cell r="B168" t="str">
            <v>ENFERMEIRO (A)</v>
          </cell>
          <cell r="C168">
            <v>2552.5700000000002</v>
          </cell>
          <cell r="D168">
            <v>0</v>
          </cell>
          <cell r="E168">
            <v>0</v>
          </cell>
          <cell r="F168">
            <v>2963.38</v>
          </cell>
          <cell r="G168">
            <v>380.97</v>
          </cell>
          <cell r="H168">
            <v>2582.41</v>
          </cell>
        </row>
        <row r="169">
          <cell r="A169" t="str">
            <v>Total Geral</v>
          </cell>
          <cell r="C169">
            <v>442795.69999999978</v>
          </cell>
          <cell r="D169">
            <v>92141.67</v>
          </cell>
          <cell r="E169">
            <v>12525.64</v>
          </cell>
          <cell r="F169">
            <v>627680.29999999958</v>
          </cell>
          <cell r="G169">
            <v>215495.74999999994</v>
          </cell>
          <cell r="H169">
            <v>412184.55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3914.03</v>
          </cell>
          <cell r="F16">
            <v>2477.7600000000002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2597.66</v>
          </cell>
          <cell r="F17">
            <v>1628.33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4216.09</v>
          </cell>
          <cell r="F18">
            <v>2587.4299999999998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4360.7</v>
          </cell>
          <cell r="F19">
            <v>3350.57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2440.56</v>
          </cell>
          <cell r="F20">
            <v>2089.21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4871.99</v>
          </cell>
          <cell r="F21">
            <v>3808.29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8032.04</v>
          </cell>
          <cell r="F22">
            <v>6084.55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3487.16</v>
          </cell>
          <cell r="F23">
            <v>2944.78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3914.03</v>
          </cell>
          <cell r="F24">
            <v>2116.79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6173.1</v>
          </cell>
          <cell r="F25">
            <v>3623.38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7843.76</v>
          </cell>
          <cell r="F26">
            <v>5905.16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4203.25</v>
          </cell>
          <cell r="F27">
            <v>2888.59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5075.49</v>
          </cell>
          <cell r="F28">
            <v>2632.2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3914.03</v>
          </cell>
          <cell r="F29">
            <v>2370.4899999999998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4082.53</v>
          </cell>
          <cell r="F30">
            <v>3481.82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2985.65</v>
          </cell>
          <cell r="F31">
            <v>2521.0500000000002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7659.57</v>
          </cell>
          <cell r="F32">
            <v>5851.92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3906.05</v>
          </cell>
          <cell r="F33">
            <v>2445.36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4058.64</v>
          </cell>
          <cell r="F34">
            <v>3301.89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4360.7</v>
          </cell>
          <cell r="F35">
            <v>3311.96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4058.64</v>
          </cell>
          <cell r="F36">
            <v>3543.04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5037.6400000000003</v>
          </cell>
          <cell r="F37">
            <v>3123.77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3830.34</v>
          </cell>
          <cell r="F38">
            <v>2418.4899999999998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14877.75</v>
          </cell>
          <cell r="F39">
            <v>10681.07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11072.19</v>
          </cell>
          <cell r="F40">
            <v>7987.23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6029.25</v>
          </cell>
          <cell r="F41">
            <v>4388.78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3269.85</v>
          </cell>
          <cell r="F42">
            <v>2653.55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3705.18</v>
          </cell>
          <cell r="F43">
            <v>3112.19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5191.3100000000004</v>
          </cell>
          <cell r="F44">
            <v>4108.62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3165.03</v>
          </cell>
          <cell r="F45">
            <v>2785.55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2720.15</v>
          </cell>
          <cell r="F46">
            <v>2199.0500000000002</v>
          </cell>
        </row>
        <row r="47">
          <cell r="C47" t="str">
            <v>ELISABETH CORDEIRO VASCO</v>
          </cell>
          <cell r="D47" t="str">
            <v>Técnico em Enfermagem - 18.464</v>
          </cell>
          <cell r="E47">
            <v>3631.77</v>
          </cell>
          <cell r="F47">
            <v>3226.13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4987.55</v>
          </cell>
          <cell r="F48">
            <v>3436.9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2850.33</v>
          </cell>
          <cell r="F49">
            <v>1707.32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4203.25</v>
          </cell>
          <cell r="F50">
            <v>2746.33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7258.55</v>
          </cell>
          <cell r="F51">
            <v>5376.28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3780.79</v>
          </cell>
          <cell r="F52">
            <v>2535.15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3914.03</v>
          </cell>
          <cell r="F53">
            <v>2949.66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3933.41</v>
          </cell>
          <cell r="F54">
            <v>3243.7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5287.46</v>
          </cell>
          <cell r="F55">
            <v>2336.67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2850.33</v>
          </cell>
          <cell r="F56">
            <v>2422.92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7433.93</v>
          </cell>
          <cell r="F57">
            <v>5435.52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3860.7</v>
          </cell>
          <cell r="F58">
            <v>3038.84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3636.18</v>
          </cell>
          <cell r="F59">
            <v>2686.42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2470.4899999999998</v>
          </cell>
          <cell r="F60">
            <v>1690.03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11012.19</v>
          </cell>
          <cell r="F61">
            <v>8093.64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5740.64</v>
          </cell>
          <cell r="F62">
            <v>3361.67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4058.64</v>
          </cell>
          <cell r="F63">
            <v>2779.42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7044.5</v>
          </cell>
          <cell r="F64">
            <v>5044.46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1819.93</v>
          </cell>
          <cell r="F65">
            <v>1304.6600000000001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4153.5200000000004</v>
          </cell>
          <cell r="F66">
            <v>3008.85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3380.77</v>
          </cell>
          <cell r="F67">
            <v>3027.03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6586.46</v>
          </cell>
          <cell r="F68">
            <v>3700.96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5227.3500000000004</v>
          </cell>
          <cell r="F69">
            <v>2572.5700000000002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3925.4</v>
          </cell>
          <cell r="F70">
            <v>2683.97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3035.29</v>
          </cell>
          <cell r="F71">
            <v>2185.34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4203.25</v>
          </cell>
          <cell r="F72">
            <v>3396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4058.64</v>
          </cell>
          <cell r="F73">
            <v>2755.61</v>
          </cell>
        </row>
        <row r="74">
          <cell r="C74" t="str">
            <v>LUIZ ROBERTO BARBOSA DE MOURA</v>
          </cell>
          <cell r="D74" t="str">
            <v>Auxiliar Técnico de Saúde - QT - 18.464</v>
          </cell>
          <cell r="E74">
            <v>2303.21</v>
          </cell>
          <cell r="F74">
            <v>1594.26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5016.47</v>
          </cell>
          <cell r="F75">
            <v>3098.92</v>
          </cell>
        </row>
        <row r="76">
          <cell r="C76" t="str">
            <v>MAJA DE MEDEIROS</v>
          </cell>
          <cell r="D76" t="str">
            <v>Médico - 18.464</v>
          </cell>
          <cell r="E76">
            <v>9084.2099999999991</v>
          </cell>
          <cell r="F76">
            <v>6646.17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7077.13</v>
          </cell>
          <cell r="F77">
            <v>5080.08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3974.95</v>
          </cell>
          <cell r="F78">
            <v>2505.67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4833.1499999999996</v>
          </cell>
          <cell r="F79">
            <v>2756.37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4871.99</v>
          </cell>
          <cell r="F80">
            <v>4037.78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5856.56</v>
          </cell>
          <cell r="F81">
            <v>2919.79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2643.49</v>
          </cell>
          <cell r="F82">
            <v>2397.6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3048.48</v>
          </cell>
          <cell r="F83">
            <v>2157.75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3312.6</v>
          </cell>
          <cell r="F84">
            <v>2972.14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5285.54</v>
          </cell>
          <cell r="F85">
            <v>3458.71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3370.17</v>
          </cell>
          <cell r="F86">
            <v>2928.54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3312.6</v>
          </cell>
          <cell r="F87">
            <v>2352.38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2832.83</v>
          </cell>
          <cell r="F88">
            <v>1828.84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3134.15</v>
          </cell>
          <cell r="F89">
            <v>2470.36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2985.65</v>
          </cell>
          <cell r="F90">
            <v>2053.12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6260.73</v>
          </cell>
          <cell r="F91">
            <v>4181.4399999999996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5856.56</v>
          </cell>
          <cell r="F92">
            <v>4262.88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3084.41</v>
          </cell>
          <cell r="F93">
            <v>2435.59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3933.41</v>
          </cell>
          <cell r="F94">
            <v>3062.14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3054.32</v>
          </cell>
          <cell r="F95">
            <v>2244.2800000000002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10058.61</v>
          </cell>
          <cell r="F96">
            <v>7354.25</v>
          </cell>
        </row>
        <row r="97">
          <cell r="C97" t="str">
            <v>NELMA CARNEIRO</v>
          </cell>
          <cell r="D97" t="str">
            <v>Psicólogo - 18.464</v>
          </cell>
          <cell r="E97">
            <v>6686.41</v>
          </cell>
          <cell r="F97">
            <v>2826.12</v>
          </cell>
        </row>
        <row r="98">
          <cell r="C98" t="str">
            <v>MENRSOLINA DE MORAES</v>
          </cell>
          <cell r="D98" t="str">
            <v>Técnico em Enfermagem - 18.464</v>
          </cell>
          <cell r="E98">
            <v>4343.13</v>
          </cell>
          <cell r="F98">
            <v>3042.09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4225.66</v>
          </cell>
          <cell r="F99">
            <v>2815.92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3451.33</v>
          </cell>
          <cell r="F100">
            <v>2965.62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4817.97</v>
          </cell>
          <cell r="F101">
            <v>3243.22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3855.99</v>
          </cell>
          <cell r="F102">
            <v>2227.08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3937.41</v>
          </cell>
          <cell r="F103">
            <v>3316.13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3737.89</v>
          </cell>
          <cell r="F104">
            <v>2373.89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8266.65</v>
          </cell>
          <cell r="F105">
            <v>4805.96</v>
          </cell>
        </row>
        <row r="106">
          <cell r="C106" t="str">
            <v>OLGA DE CASTRO RODRIGUES</v>
          </cell>
          <cell r="D106" t="str">
            <v>Técnico em Enfermagem - 18.464</v>
          </cell>
          <cell r="E106">
            <v>5850.75</v>
          </cell>
          <cell r="F106">
            <v>4074.23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6589.39</v>
          </cell>
          <cell r="F107">
            <v>5513.21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4890.0200000000004</v>
          </cell>
          <cell r="F108">
            <v>3386.84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5393.76</v>
          </cell>
          <cell r="F109">
            <v>4062.94</v>
          </cell>
        </row>
        <row r="110">
          <cell r="C110" t="str">
            <v>PAULO MENESES NUNES</v>
          </cell>
          <cell r="D110" t="str">
            <v>Médico - 18.464</v>
          </cell>
          <cell r="E110">
            <v>13028.09</v>
          </cell>
          <cell r="F110">
            <v>9282.77</v>
          </cell>
        </row>
        <row r="111">
          <cell r="C111" t="str">
            <v>PEDRO SEBASTIAO RODRIGUES</v>
          </cell>
          <cell r="D111" t="str">
            <v>Médico - 18.464</v>
          </cell>
          <cell r="E111">
            <v>11074.33</v>
          </cell>
          <cell r="F111">
            <v>7515.4</v>
          </cell>
        </row>
        <row r="112">
          <cell r="C112" t="str">
            <v>RIANE VINICIUS MARTINS FREITAS</v>
          </cell>
          <cell r="D112" t="str">
            <v>Médico - 18.464</v>
          </cell>
          <cell r="E112">
            <v>7659.57</v>
          </cell>
          <cell r="F112">
            <v>3995.27</v>
          </cell>
        </row>
        <row r="113">
          <cell r="C113" t="str">
            <v>ROSAILDES DIAS DA HORA</v>
          </cell>
          <cell r="D113" t="str">
            <v>Auxiliar de Enfermagem - QT - 18.464</v>
          </cell>
          <cell r="E113">
            <v>2720.15</v>
          </cell>
          <cell r="F113">
            <v>2442.42</v>
          </cell>
        </row>
        <row r="114">
          <cell r="C114" t="str">
            <v>ROSANE FELICIANA RODRIGUES</v>
          </cell>
          <cell r="D114" t="str">
            <v>Auxiliar de Enfermagem - QT - 18.464</v>
          </cell>
          <cell r="E114">
            <v>2440.56</v>
          </cell>
          <cell r="F114">
            <v>1763.38</v>
          </cell>
        </row>
        <row r="115">
          <cell r="C115" t="str">
            <v>ROSANGELA LOURENCO DE SOUZA FERREIRA</v>
          </cell>
          <cell r="D115" t="str">
            <v>Técnico em Enfermagem - 18.464</v>
          </cell>
          <cell r="E115">
            <v>3914.03</v>
          </cell>
          <cell r="F115">
            <v>2714.69</v>
          </cell>
        </row>
        <row r="116">
          <cell r="C116" t="str">
            <v>ROSICLEIA DE VLIEGER</v>
          </cell>
          <cell r="D116" t="str">
            <v>Médico - PGYN</v>
          </cell>
          <cell r="E116">
            <v>7855.43</v>
          </cell>
          <cell r="F116">
            <v>5752.1</v>
          </cell>
        </row>
        <row r="117">
          <cell r="C117" t="str">
            <v>SANDRA ROCHA DOS SANTOS</v>
          </cell>
          <cell r="D117" t="str">
            <v>Técnico em Enfermagem - 18.464</v>
          </cell>
          <cell r="E117">
            <v>3687.17</v>
          </cell>
          <cell r="F117">
            <v>3267.64</v>
          </cell>
        </row>
        <row r="118">
          <cell r="C118" t="str">
            <v>SANDRA TELLES REIS BARBOSA</v>
          </cell>
          <cell r="D118" t="str">
            <v>Auxiliar de Enfermagem - QT - 18.464</v>
          </cell>
          <cell r="E118">
            <v>2850.33</v>
          </cell>
          <cell r="F118">
            <v>1975.86</v>
          </cell>
        </row>
        <row r="119">
          <cell r="C119" t="str">
            <v>SEBASTIAO EMIDIO DA SILVA</v>
          </cell>
          <cell r="D119" t="str">
            <v>Assistente Técnico de Saúde - 18.464</v>
          </cell>
          <cell r="E119">
            <v>5358.16</v>
          </cell>
          <cell r="F119">
            <v>2254.62</v>
          </cell>
        </row>
        <row r="120">
          <cell r="C120" t="str">
            <v>SEBASTIAO MARTINS SILVA</v>
          </cell>
          <cell r="D120" t="str">
            <v>Técnico em Laboratório - 18.464</v>
          </cell>
          <cell r="E120">
            <v>5016.47</v>
          </cell>
          <cell r="F120">
            <v>2372.65</v>
          </cell>
        </row>
        <row r="121">
          <cell r="C121" t="str">
            <v>SERGIO ANTONIO DE SOUZA</v>
          </cell>
          <cell r="D121" t="str">
            <v>Técnico em Enfermagem - 18.464</v>
          </cell>
          <cell r="E121">
            <v>4058.64</v>
          </cell>
          <cell r="F121">
            <v>2582.29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4817.79</v>
          </cell>
          <cell r="F122">
            <v>3324.19</v>
          </cell>
        </row>
        <row r="123">
          <cell r="C123" t="str">
            <v>SHEYLLA RODRIGUES DOS SANTOS TINOCO</v>
          </cell>
          <cell r="D123" t="str">
            <v>Técnico em Enfermagem - 18.464</v>
          </cell>
          <cell r="E123">
            <v>3410.44</v>
          </cell>
          <cell r="F123">
            <v>2358.69</v>
          </cell>
        </row>
        <row r="124">
          <cell r="C124" t="str">
            <v>SOLANGE MARIA MEDEIROS</v>
          </cell>
          <cell r="D124" t="str">
            <v>Técnico em Enfermagem - 18.464</v>
          </cell>
          <cell r="E124">
            <v>3864.73</v>
          </cell>
          <cell r="F124">
            <v>3162.13</v>
          </cell>
        </row>
        <row r="125">
          <cell r="C125" t="str">
            <v>SUELENE ELIZABETH CAMARGO DE MATOS</v>
          </cell>
          <cell r="D125" t="str">
            <v>Assistente Social - 18.464</v>
          </cell>
          <cell r="E125">
            <v>5485.25</v>
          </cell>
          <cell r="F125">
            <v>3115.62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4871.99</v>
          </cell>
          <cell r="F126">
            <v>3469.17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4302.83</v>
          </cell>
          <cell r="F127">
            <v>2792.91</v>
          </cell>
        </row>
        <row r="128">
          <cell r="C128" t="str">
            <v>SUELIA APARECIDA CASTILHO E SOUSA</v>
          </cell>
          <cell r="D128" t="str">
            <v>Auxiliar de Enfermagem - QT - 18.464</v>
          </cell>
          <cell r="E128">
            <v>2647.91</v>
          </cell>
          <cell r="F128">
            <v>1819.55</v>
          </cell>
        </row>
        <row r="129">
          <cell r="C129" t="str">
            <v>TEREZINHA FATIMA DE OLIVEIRA</v>
          </cell>
          <cell r="D129" t="str">
            <v>Auxiliar de Enfermagem - QT - 18.464</v>
          </cell>
          <cell r="E129">
            <v>3509.92</v>
          </cell>
          <cell r="F129">
            <v>2244.23</v>
          </cell>
        </row>
        <row r="130">
          <cell r="C130" t="str">
            <v>TEREZINHA GONCALVES DE BRITO</v>
          </cell>
          <cell r="D130" t="str">
            <v>Auxiliar de Enfermagem - QT - 18.464</v>
          </cell>
          <cell r="E130">
            <v>3840.22</v>
          </cell>
          <cell r="F130">
            <v>2466.8000000000002</v>
          </cell>
        </row>
        <row r="131">
          <cell r="C131" t="str">
            <v>TULIO ALVES SARDINHA</v>
          </cell>
          <cell r="D131" t="str">
            <v>Médico - 18.464</v>
          </cell>
          <cell r="E131">
            <v>10074.49</v>
          </cell>
          <cell r="F131">
            <v>7364.13</v>
          </cell>
        </row>
        <row r="132">
          <cell r="C132" t="str">
            <v>URUBATAO SILVERIO DE FARIA</v>
          </cell>
          <cell r="D132" t="str">
            <v>Auxiliar de Enfermagem - QT - 18.464</v>
          </cell>
          <cell r="E132">
            <v>3724.17</v>
          </cell>
          <cell r="F132">
            <v>3070.64</v>
          </cell>
        </row>
        <row r="133">
          <cell r="C133" t="str">
            <v>VALQUIRIA REGINA TEIXEIRA DE FARIA</v>
          </cell>
          <cell r="D133" t="str">
            <v>Auxiliar de Enfermagem - QT - 18.464</v>
          </cell>
          <cell r="E133">
            <v>2907.17</v>
          </cell>
          <cell r="F133">
            <v>2144.09</v>
          </cell>
        </row>
        <row r="134">
          <cell r="C134" t="str">
            <v>VIVIANE FERRO DA SILVA</v>
          </cell>
          <cell r="D134" t="str">
            <v>Psicólogo - 18.464</v>
          </cell>
          <cell r="E134">
            <v>6994.59</v>
          </cell>
          <cell r="F134">
            <v>4560.2</v>
          </cell>
        </row>
        <row r="135">
          <cell r="C135" t="str">
            <v>WALTER CRUVINEL SABINO</v>
          </cell>
          <cell r="D135" t="str">
            <v>Auxiliar de Serviços Gerais - 18.464</v>
          </cell>
          <cell r="E135">
            <v>2780.53</v>
          </cell>
          <cell r="F135">
            <v>1749.48</v>
          </cell>
        </row>
        <row r="136">
          <cell r="C136" t="str">
            <v>WANIA MENDES DOS SANTOS</v>
          </cell>
          <cell r="D136" t="str">
            <v>Técnico em Enfermagem - 18.464</v>
          </cell>
          <cell r="E136">
            <v>4870.26</v>
          </cell>
          <cell r="F136">
            <v>3913.5</v>
          </cell>
        </row>
        <row r="137">
          <cell r="C137" t="str">
            <v>WASHINGTON RODRIGUES GONTIJO</v>
          </cell>
          <cell r="D137" t="str">
            <v>Auxiliar de Serviços Gerais - 18.464</v>
          </cell>
          <cell r="E137">
            <v>1913.19</v>
          </cell>
          <cell r="F137">
            <v>1469.35</v>
          </cell>
        </row>
        <row r="138">
          <cell r="C138" t="str">
            <v>WELLINGTON FERNANDO RODRIGUES FARIA</v>
          </cell>
          <cell r="D138" t="str">
            <v>Auxiliar Técnico de Saúde AS2 - 15.337</v>
          </cell>
          <cell r="E138">
            <v>3882.3</v>
          </cell>
          <cell r="F138">
            <v>3353.15</v>
          </cell>
        </row>
        <row r="139">
          <cell r="C139" t="str">
            <v>WESLENY ARAUJO SILVA</v>
          </cell>
          <cell r="D139" t="str">
            <v>Técnico em Enfermagem - 18.464</v>
          </cell>
          <cell r="E139">
            <v>6521.43</v>
          </cell>
          <cell r="F139">
            <v>4964.8999999999996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coord.adm.hem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7"/>
  <sheetViews>
    <sheetView showGridLines="0" tabSelected="1" view="pageBreakPreview" zoomScale="80" zoomScaleNormal="80" zoomScaleSheetLayoutView="80" workbookViewId="0">
      <selection activeCell="J28" sqref="J28:N2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43</v>
      </c>
    </row>
    <row r="8" spans="1:18" ht="7.5" customHeight="1"/>
    <row r="9" spans="1:18" ht="15">
      <c r="A9" s="5" t="s">
        <v>2</v>
      </c>
      <c r="B9" s="6">
        <v>43282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44</v>
      </c>
      <c r="B12" s="11"/>
      <c r="C12" s="11"/>
      <c r="D12" s="11"/>
      <c r="E12" s="12"/>
      <c r="F12" s="13"/>
      <c r="G12" s="14" t="s">
        <v>31</v>
      </c>
      <c r="H12" s="15" t="s">
        <v>40</v>
      </c>
      <c r="I12" s="39" t="s">
        <v>45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5585.57</v>
      </c>
      <c r="M12" s="16">
        <f>VLOOKUP($A12,[1]Relatório!$A$11:$H$169,7,FALSE)</f>
        <v>1536.03</v>
      </c>
      <c r="N12" s="16">
        <f>VLOOKUP($A12,[1]Relatório!$A$11:$H$169,8,FALSE)</f>
        <v>4049.54</v>
      </c>
    </row>
    <row r="13" spans="1:18" s="1" customFormat="1" ht="15">
      <c r="A13" s="18" t="s">
        <v>42</v>
      </c>
      <c r="B13" s="11"/>
      <c r="C13" s="11"/>
      <c r="D13" s="11"/>
      <c r="E13" s="12"/>
      <c r="F13" s="13"/>
      <c r="G13" s="14" t="s">
        <v>13</v>
      </c>
      <c r="H13" s="15" t="s">
        <v>40</v>
      </c>
      <c r="I13" s="26" t="s">
        <v>33</v>
      </c>
      <c r="J13" s="16">
        <v>0</v>
      </c>
      <c r="K13" s="16">
        <v>0</v>
      </c>
      <c r="L13" s="16">
        <f>VLOOKUP($A13,[2]Relatório!$C$16:$F$139,3,FALSE)</f>
        <v>6586.46</v>
      </c>
      <c r="M13" s="16">
        <f>L13-N13</f>
        <v>2885.5</v>
      </c>
      <c r="N13" s="16">
        <f>VLOOKUP($A13,[2]Relatório!$C$16:$F$139,4,FALSE)</f>
        <v>3700.96</v>
      </c>
    </row>
    <row r="14" spans="1:18" s="1" customFormat="1" ht="15">
      <c r="A14" s="18" t="s">
        <v>30</v>
      </c>
      <c r="B14" s="11"/>
      <c r="C14" s="11"/>
      <c r="D14" s="11"/>
      <c r="E14" s="12"/>
      <c r="F14" s="13"/>
      <c r="G14" s="14" t="s">
        <v>18</v>
      </c>
      <c r="H14" s="15" t="s">
        <v>40</v>
      </c>
      <c r="I14" s="26" t="s">
        <v>52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66</v>
      </c>
      <c r="B15" s="11"/>
      <c r="C15" s="11"/>
      <c r="D15" s="11"/>
      <c r="E15" s="12"/>
      <c r="F15" s="13"/>
      <c r="G15" s="14" t="s">
        <v>67</v>
      </c>
      <c r="H15" s="15" t="s">
        <v>40</v>
      </c>
      <c r="I15" s="26" t="s">
        <v>68</v>
      </c>
      <c r="J15" s="16">
        <f>VLOOKUP($A15,[1]Relatório!$A$11:$H$169,4,FALSE)</f>
        <v>3957.33</v>
      </c>
      <c r="K15" s="16">
        <f>VLOOKUP($A15,[1]Relatório!$A$11:$H$169,5,FALSE)</f>
        <v>0</v>
      </c>
      <c r="L15" s="16">
        <f>VLOOKUP($A15,[1]Relatório!$A$11:$H$169,6,FALSE)</f>
        <v>5441.33</v>
      </c>
      <c r="M15" s="16">
        <f>VLOOKUP($A15,[1]Relatório!$A$11:$H$169,7,FALSE)</f>
        <v>4120.57</v>
      </c>
      <c r="N15" s="16">
        <f>VLOOKUP($A15,[1]Relatório!$A$11:$H$169,8,FALSE)</f>
        <v>1320.76</v>
      </c>
    </row>
    <row r="16" spans="1:18" s="1" customFormat="1">
      <c r="A16" s="32" t="s">
        <v>19</v>
      </c>
      <c r="B16" s="11"/>
      <c r="C16" s="11"/>
      <c r="D16" s="11"/>
      <c r="E16" s="12"/>
      <c r="F16" s="17"/>
      <c r="G16" s="14" t="s">
        <v>65</v>
      </c>
      <c r="H16" s="15" t="s">
        <v>40</v>
      </c>
      <c r="I16" s="30" t="s">
        <v>20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3271.22</v>
      </c>
      <c r="M16" s="16">
        <f>VLOOKUP($A16,[1]Relatório!$A$11:$H$169,7,FALSE)</f>
        <v>285.14999999999998</v>
      </c>
      <c r="N16" s="16">
        <f>VLOOKUP($A16,[1]Relatório!$A$11:$H$169,8,FALSE)</f>
        <v>2986.07</v>
      </c>
    </row>
    <row r="17" spans="1:14" s="1" customFormat="1" ht="15">
      <c r="A17" s="32" t="s">
        <v>49</v>
      </c>
      <c r="B17" s="11"/>
      <c r="C17" s="11"/>
      <c r="D17" s="11"/>
      <c r="E17" s="12"/>
      <c r="F17" s="17"/>
      <c r="G17" s="14" t="s">
        <v>50</v>
      </c>
      <c r="H17" s="15" t="s">
        <v>40</v>
      </c>
      <c r="I17" s="26" t="s">
        <v>51</v>
      </c>
      <c r="J17" s="16">
        <f>VLOOKUP($A17,[1]Relatório!$A$11:$H$169,4,FALSE)</f>
        <v>6293.37</v>
      </c>
      <c r="K17" s="16">
        <f>VLOOKUP($A17,[1]Relatório!$A$11:$H$169,5,FALSE)</f>
        <v>0</v>
      </c>
      <c r="L17" s="16">
        <f>VLOOKUP($A17,[1]Relatório!$A$11:$H$169,6,FALSE)</f>
        <v>7595.33</v>
      </c>
      <c r="M17" s="16">
        <f>VLOOKUP($A17,[1]Relatório!$A$11:$H$169,7,FALSE)</f>
        <v>6405.14</v>
      </c>
      <c r="N17" s="16">
        <f>VLOOKUP($A17,[1]Relatório!$A$11:$H$169,8,FALSE)</f>
        <v>1190.19</v>
      </c>
    </row>
    <row r="18" spans="1:14" s="1" customFormat="1">
      <c r="A18" s="32" t="s">
        <v>25</v>
      </c>
      <c r="B18" s="11"/>
      <c r="C18" s="11"/>
      <c r="D18" s="11"/>
      <c r="E18" s="12"/>
      <c r="F18" s="17"/>
      <c r="G18" s="14" t="s">
        <v>63</v>
      </c>
      <c r="H18" s="15" t="s">
        <v>40</v>
      </c>
      <c r="I18" s="30" t="s">
        <v>28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3699.1</v>
      </c>
      <c r="M18" s="16">
        <f>VLOOKUP($A18,[1]Relatório!$A$11:$H$169,7,FALSE)</f>
        <v>545.92999999999995</v>
      </c>
      <c r="N18" s="16">
        <f>VLOOKUP($A18,[1]Relatório!$A$11:$H$169,8,FALSE)</f>
        <v>3153.17</v>
      </c>
    </row>
    <row r="19" spans="1:14" s="1" customFormat="1" ht="15">
      <c r="A19" s="32" t="s">
        <v>54</v>
      </c>
      <c r="B19" s="11"/>
      <c r="C19" s="11"/>
      <c r="D19" s="11"/>
      <c r="E19" s="12"/>
      <c r="F19" s="13"/>
      <c r="G19" s="14" t="s">
        <v>61</v>
      </c>
      <c r="H19" s="15" t="s">
        <v>40</v>
      </c>
      <c r="I19" s="26" t="s">
        <v>34</v>
      </c>
      <c r="J19" s="16">
        <f>VLOOKUP($A19,[1]Relatório!$A$11:$H$169,4,FALSE)</f>
        <v>7000</v>
      </c>
      <c r="K19" s="16">
        <f>VLOOKUP($A19,[1]Relatório!$A$11:$H$169,5,FALSE)</f>
        <v>0</v>
      </c>
      <c r="L19" s="16">
        <f>VLOOKUP($A19,[1]Relatório!$A$11:$H$169,6,FALSE)</f>
        <v>40111.019999999997</v>
      </c>
      <c r="M19" s="16">
        <f>VLOOKUP($A19,[1]Relatório!$A$11:$H$169,7,FALSE)</f>
        <v>16034.74</v>
      </c>
      <c r="N19" s="16">
        <f>VLOOKUP($A19,[1]Relatório!$A$11:$H$169,8,FALSE)</f>
        <v>24076.28</v>
      </c>
    </row>
    <row r="20" spans="1:14" s="1" customFormat="1" ht="15">
      <c r="A20" s="32" t="s">
        <v>48</v>
      </c>
      <c r="B20" s="11"/>
      <c r="C20" s="11"/>
      <c r="D20" s="11"/>
      <c r="E20" s="12"/>
      <c r="F20" s="13"/>
      <c r="G20" s="14" t="s">
        <v>55</v>
      </c>
      <c r="H20" s="15" t="s">
        <v>40</v>
      </c>
      <c r="I20" s="26" t="s">
        <v>34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10500</v>
      </c>
      <c r="M20" s="16">
        <f>VLOOKUP($A20,[1]Relatório!$A$11:$H$169,7,FALSE)</f>
        <v>2468.38</v>
      </c>
      <c r="N20" s="16">
        <f>VLOOKUP($A20,[1]Relatório!$A$11:$H$169,8,FALSE)</f>
        <v>8031.62</v>
      </c>
    </row>
    <row r="21" spans="1:14" s="1" customFormat="1">
      <c r="A21" s="32" t="s">
        <v>32</v>
      </c>
      <c r="B21" s="11"/>
      <c r="C21" s="11"/>
      <c r="D21" s="11"/>
      <c r="E21" s="12"/>
      <c r="F21" s="13"/>
      <c r="G21" s="14" t="s">
        <v>64</v>
      </c>
      <c r="H21" s="15" t="s">
        <v>40</v>
      </c>
      <c r="I21" s="30" t="s">
        <v>22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5566.89</v>
      </c>
      <c r="M21" s="16">
        <f>VLOOKUP($A21,[1]Relatório!$A$11:$H$169,7,FALSE)</f>
        <v>1053.3499999999999</v>
      </c>
      <c r="N21" s="16">
        <f>VLOOKUP($A21,[1]Relatório!$A$11:$H$169,8,FALSE)</f>
        <v>4513.54</v>
      </c>
    </row>
    <row r="22" spans="1:14" s="1" customFormat="1">
      <c r="A22" s="32" t="s">
        <v>53</v>
      </c>
      <c r="B22" s="11"/>
      <c r="C22" s="11"/>
      <c r="D22" s="11"/>
      <c r="E22" s="12"/>
      <c r="F22" s="21"/>
      <c r="G22" s="24" t="s">
        <v>62</v>
      </c>
      <c r="H22" s="15" t="s">
        <v>40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4142.0600000000004</v>
      </c>
      <c r="M22" s="16">
        <f>VLOOKUP($A22,[1]Relatório!$A$11:$H$169,7,FALSE)</f>
        <v>653.78</v>
      </c>
      <c r="N22" s="16">
        <f>VLOOKUP($A22,[1]Relatório!$A$11:$H$169,8,FALSE)</f>
        <v>3488.28</v>
      </c>
    </row>
    <row r="23" spans="1:14" s="1" customFormat="1" ht="15">
      <c r="A23" s="32" t="s">
        <v>47</v>
      </c>
      <c r="B23" s="11"/>
      <c r="C23" s="11"/>
      <c r="D23" s="11"/>
      <c r="E23" s="12"/>
      <c r="F23" s="21"/>
      <c r="G23" s="24" t="s">
        <v>58</v>
      </c>
      <c r="H23" s="15" t="s">
        <v>40</v>
      </c>
      <c r="I23" s="26" t="s">
        <v>35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4218.6400000000003</v>
      </c>
      <c r="M23" s="16">
        <f>VLOOKUP($A23,[1]Relatório!$A$11:$H$169,7,FALSE)</f>
        <v>672.7</v>
      </c>
      <c r="N23" s="16">
        <f>VLOOKUP($A23,[1]Relatório!$A$11:$H$169,8,FALSE)</f>
        <v>3545.94</v>
      </c>
    </row>
    <row r="24" spans="1:14" s="1" customFormat="1" ht="13.5" customHeight="1">
      <c r="A24" s="32" t="s">
        <v>56</v>
      </c>
      <c r="B24" s="11"/>
      <c r="C24" s="11"/>
      <c r="D24" s="11"/>
      <c r="E24" s="12"/>
      <c r="F24" s="13"/>
      <c r="G24" s="14" t="s">
        <v>60</v>
      </c>
      <c r="H24" s="15" t="s">
        <v>40</v>
      </c>
      <c r="I24" s="26" t="s">
        <v>36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3831.98</v>
      </c>
      <c r="M24" s="16">
        <f>VLOOKUP($A24,[1]Relatório!$A$11:$H$169,7,FALSE)</f>
        <v>578.28</v>
      </c>
      <c r="N24" s="16">
        <f>VLOOKUP($A24,[1]Relatório!$A$11:$H$169,8,FALSE)</f>
        <v>3253.7</v>
      </c>
    </row>
    <row r="25" spans="1:14" s="23" customFormat="1" ht="15">
      <c r="A25" s="32" t="s">
        <v>23</v>
      </c>
      <c r="B25" s="19"/>
      <c r="C25" s="19"/>
      <c r="D25" s="19"/>
      <c r="E25" s="20"/>
      <c r="F25" s="21"/>
      <c r="G25" s="22" t="s">
        <v>57</v>
      </c>
      <c r="H25" s="15" t="s">
        <v>40</v>
      </c>
      <c r="I25" s="26" t="s">
        <v>37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3457.04</v>
      </c>
      <c r="M25" s="16">
        <f>VLOOKUP($A25,[1]Relatório!$A$11:$H$169,7,FALSE)</f>
        <v>486.98</v>
      </c>
      <c r="N25" s="16">
        <f>VLOOKUP($A25,[1]Relatório!$A$11:$H$169,8,FALSE)</f>
        <v>2970.06</v>
      </c>
    </row>
    <row r="26" spans="1:14" s="38" customFormat="1" ht="15">
      <c r="A26" s="32" t="s">
        <v>46</v>
      </c>
      <c r="B26" s="33"/>
      <c r="C26" s="33"/>
      <c r="D26" s="33"/>
      <c r="E26" s="34"/>
      <c r="F26" s="35"/>
      <c r="G26" s="36" t="s">
        <v>41</v>
      </c>
      <c r="H26" s="37" t="s">
        <v>40</v>
      </c>
      <c r="I26" s="26" t="s">
        <v>38</v>
      </c>
      <c r="J26" s="16">
        <v>0</v>
      </c>
      <c r="K26" s="16">
        <v>0</v>
      </c>
      <c r="L26" s="16">
        <f>VLOOKUP($A26,[2]Relatório!$C$16:$F$139,3,FALSE)</f>
        <v>6994.59</v>
      </c>
      <c r="M26" s="16">
        <f>L26-N26</f>
        <v>2434.3900000000003</v>
      </c>
      <c r="N26" s="16">
        <f>VLOOKUP($A26,[2]Relatório!$C$16:$F$139,4,FALSE)</f>
        <v>4560.2</v>
      </c>
    </row>
    <row r="27" spans="1:14" s="23" customFormat="1" ht="15">
      <c r="A27" s="32" t="s">
        <v>24</v>
      </c>
      <c r="B27" s="19"/>
      <c r="C27" s="19"/>
      <c r="D27" s="19"/>
      <c r="E27" s="20"/>
      <c r="F27" s="21"/>
      <c r="G27" s="22" t="s">
        <v>59</v>
      </c>
      <c r="H27" s="15" t="s">
        <v>40</v>
      </c>
      <c r="I27" s="26" t="s">
        <v>39</v>
      </c>
      <c r="J27" s="16">
        <f>VLOOKUP($A27,[1]Relatório!$A$11:$H$169,4,FALSE)</f>
        <v>0</v>
      </c>
      <c r="K27" s="16">
        <f>VLOOKUP($A27,[1]Relatório!$A$11:$H$169,5,FALSE)</f>
        <v>0</v>
      </c>
      <c r="L27" s="16">
        <f>VLOOKUP($A27,[1]Relatório!$A$11:$H$169,6,FALSE)</f>
        <v>3779.43</v>
      </c>
      <c r="M27" s="16">
        <f>VLOOKUP($A27,[1]Relatório!$A$11:$H$169,7,FALSE)</f>
        <v>537.04</v>
      </c>
      <c r="N27" s="16">
        <f>VLOOKUP($A27,[1]Relatório!$A$11:$H$169,8,FALSE)</f>
        <v>3242.39</v>
      </c>
    </row>
    <row r="28" spans="1:14" s="23" customFormat="1">
      <c r="A28" s="32" t="s">
        <v>26</v>
      </c>
      <c r="B28" s="19"/>
      <c r="C28" s="19"/>
      <c r="D28" s="19"/>
      <c r="E28" s="20"/>
      <c r="F28" s="25"/>
      <c r="G28" s="22" t="s">
        <v>21</v>
      </c>
      <c r="H28" s="15" t="s">
        <v>40</v>
      </c>
      <c r="I28" s="31" t="s">
        <v>27</v>
      </c>
      <c r="J28" s="16">
        <v>0</v>
      </c>
      <c r="K28" s="16">
        <v>0</v>
      </c>
      <c r="L28" s="16">
        <f>VLOOKUP($A28,[2]Relatório!$C$16:$F$139,3,FALSE)</f>
        <v>5393.76</v>
      </c>
      <c r="M28" s="16">
        <f>L28-N28</f>
        <v>1330.8200000000002</v>
      </c>
      <c r="N28" s="16">
        <f>VLOOKUP($A28,[2]Relatório!$C$16:$F$139,4,FALSE)</f>
        <v>4062.94</v>
      </c>
    </row>
    <row r="29" spans="1:14" s="1" customFormat="1">
      <c r="A29" s="3"/>
      <c r="B29" s="2"/>
      <c r="C29" s="2"/>
      <c r="D29" s="2"/>
      <c r="E29" s="2"/>
      <c r="F29" s="3"/>
      <c r="G29" s="4"/>
      <c r="H29" s="2"/>
      <c r="I29" s="2"/>
      <c r="J29" s="2"/>
      <c r="K29" s="2"/>
      <c r="L29" s="2"/>
      <c r="M29" s="2"/>
      <c r="N29" s="2"/>
    </row>
    <row r="30" spans="1:14" s="1" customFormat="1" ht="15">
      <c r="A30" s="27" t="s">
        <v>14</v>
      </c>
      <c r="B30" s="2"/>
      <c r="C30" s="2"/>
      <c r="D30" s="2" t="s">
        <v>15</v>
      </c>
      <c r="F30" s="3"/>
      <c r="G30" s="4"/>
      <c r="H30" s="2"/>
      <c r="I30" s="2"/>
      <c r="J30" s="2"/>
      <c r="K30" s="2"/>
      <c r="L30" s="2"/>
      <c r="M30" s="2"/>
      <c r="N30" s="2"/>
    </row>
    <row r="32" spans="1:14" s="1" customFormat="1" ht="15">
      <c r="A32" s="27"/>
      <c r="B32" s="2"/>
      <c r="C32" s="2"/>
      <c r="D32" s="2"/>
      <c r="E32" s="2"/>
      <c r="F32" s="3"/>
      <c r="G32" s="4"/>
      <c r="H32" s="2"/>
      <c r="I32" s="2"/>
      <c r="J32" s="2"/>
      <c r="K32" s="2"/>
      <c r="L32" s="2"/>
      <c r="M32" s="2"/>
      <c r="N32" s="2"/>
    </row>
    <row r="33" spans="1:14" s="1" customFormat="1" ht="15">
      <c r="A33" s="28"/>
      <c r="B33" s="2"/>
      <c r="C33" s="2"/>
      <c r="D33" s="2"/>
      <c r="E33" s="2"/>
      <c r="F33" s="2"/>
      <c r="G33" s="4"/>
      <c r="H33" s="2"/>
      <c r="I33" s="29" t="s">
        <v>16</v>
      </c>
      <c r="J33" s="42">
        <f ca="1">TODAY()</f>
        <v>45068</v>
      </c>
      <c r="K33" s="42"/>
      <c r="L33" s="2"/>
      <c r="M33" s="2"/>
      <c r="N33" s="2"/>
    </row>
    <row r="37" spans="1:14" s="1" customFormat="1" ht="15">
      <c r="A37" s="5" t="s">
        <v>17</v>
      </c>
      <c r="B37" s="2"/>
      <c r="C37" s="2"/>
      <c r="D37" s="2"/>
      <c r="E37" s="2"/>
      <c r="F37" s="3"/>
      <c r="G37" s="4"/>
      <c r="H37" s="2"/>
      <c r="I37" s="2"/>
      <c r="J37" s="2"/>
      <c r="K37" s="2"/>
      <c r="L37" s="2"/>
      <c r="M37" s="2"/>
      <c r="N37" s="2"/>
    </row>
  </sheetData>
  <mergeCells count="3">
    <mergeCell ref="A3:N3"/>
    <mergeCell ref="A11:E11"/>
    <mergeCell ref="J33:K33"/>
  </mergeCells>
  <hyperlinks>
    <hyperlink ref="I13" r:id="rId1"/>
    <hyperlink ref="I20" r:id="rId2"/>
    <hyperlink ref="I23" r:id="rId3"/>
    <hyperlink ref="I25" r:id="rId4"/>
    <hyperlink ref="I26" r:id="rId5"/>
    <hyperlink ref="I27" r:id="rId6"/>
    <hyperlink ref="I12" r:id="rId7"/>
    <hyperlink ref="I17" r:id="rId8"/>
    <hyperlink ref="I14" r:id="rId9"/>
    <hyperlink ref="I19" r:id="rId10"/>
    <hyperlink ref="I15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2023-05-22T13:04:10Z</cp:lastPrinted>
  <dcterms:created xsi:type="dcterms:W3CDTF">2022-02-02T21:39:11Z</dcterms:created>
  <dcterms:modified xsi:type="dcterms:W3CDTF">2023-05-22T13:04:19Z</dcterms:modified>
</cp:coreProperties>
</file>