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N28" i="1"/>
  <c r="L28" i="1"/>
  <c r="M28" i="1" s="1"/>
  <c r="N13" i="1"/>
  <c r="L13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<sst xmlns="http://schemas.openxmlformats.org/spreadsheetml/2006/main" count="94" uniqueCount="75">
  <si>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</si>
  <si>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</si>
  <si>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</si>
  <si>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</si>
  <si>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</si>
  <si>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</si>
  <si>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</si>
  <si>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</si>
  <si>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</si>
  <si>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</si>
  <si>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</si>
  <si>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</si>
  <si>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</si>
  <si>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</si>
  <si>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</si>
  <si>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</si>
  <si>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</si>
  <si>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</si>
  <si>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</si>
  <si>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</si>
  <si>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</si>
  <si>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recepcao.nsl@igh.org.br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</si>
  <si>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</si>
  <si>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</si>
  <si>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</si>
  <si>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</si>
  <si>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</si>
  <si>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</si>
  <si>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</si>
  <si>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</si>
  <si>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</si>
  <si>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</si>
  <si>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</si>
  <si>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ANGELITA ALVES DE CARVALHO SA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</si>
  <si>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</si>
  <si>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</si>
  <si>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</si>
  <si>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</si>
  <si>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</si>
  <si>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</si>
  <si>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</si>
  <si>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</si>
  <si>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</si>
  <si>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</si>
  <si>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</si>
  <si>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</si>
  <si>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</si>
  <si>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</si>
  <si>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</si>
  <si>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</si>
  <si>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</si>
  <si>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</si>
  <si>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</si>
  <si>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</si>
  <si>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</si>
  <si>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</si>
  <si>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</si>
  <si>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</si>
  <si>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</si>
  <si>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</si>
  <si>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</si>
  <si>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</si>
  <si>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</si>
  <si>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</si>
  <si>
    <t>COORDENADOR (A) DE SERVICO SOCIAL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</si>
  <si>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</si>
  <si>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</si>
  <si>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</si>
  <si>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</si>
  <si>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</si>
  <si>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</si>
  <si>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</si>
  <si>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ADMINISTRATIVO</t>
  </si>
  <si>
    <t>COORDENADOR (A) DE FATURAMENTO</t>
  </si>
  <si>
    <t>COORDENADOR (A) DE ATENDIMENTO E RECEPCAO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</si>
</sst>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1033.26</v>
          </cell>
          <cell r="D12">
            <v>0</v>
          </cell>
          <cell r="E12">
            <v>0</v>
          </cell>
          <cell r="F12">
            <v>1239.9100000000001</v>
          </cell>
          <cell r="G12">
            <v>162.57</v>
          </cell>
          <cell r="H12">
            <v>1077.3399999999999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1086.4000000000001</v>
          </cell>
          <cell r="D13">
            <v>0</v>
          </cell>
          <cell r="E13">
            <v>0</v>
          </cell>
          <cell r="F13">
            <v>494.31</v>
          </cell>
          <cell r="G13">
            <v>32.9</v>
          </cell>
          <cell r="H13">
            <v>461.41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1503.19</v>
          </cell>
          <cell r="D14">
            <v>0</v>
          </cell>
          <cell r="E14">
            <v>0</v>
          </cell>
          <cell r="F14">
            <v>2096.46</v>
          </cell>
          <cell r="G14">
            <v>188.68</v>
          </cell>
          <cell r="H14">
            <v>1907.78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1503.19</v>
          </cell>
          <cell r="D15">
            <v>0</v>
          </cell>
          <cell r="E15">
            <v>0</v>
          </cell>
          <cell r="F15">
            <v>2830.1</v>
          </cell>
          <cell r="G15">
            <v>343.2</v>
          </cell>
          <cell r="H15">
            <v>2486.9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7211.47</v>
          </cell>
          <cell r="G16">
            <v>1564.04</v>
          </cell>
          <cell r="H16">
            <v>5647.43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1161.57</v>
          </cell>
          <cell r="H17">
            <v>4586.3900000000003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0</v>
          </cell>
          <cell r="F18">
            <v>2710.05</v>
          </cell>
          <cell r="G18">
            <v>286.06</v>
          </cell>
          <cell r="H18">
            <v>2423.9899999999998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2965.13</v>
          </cell>
          <cell r="D19">
            <v>0</v>
          </cell>
          <cell r="E19">
            <v>0</v>
          </cell>
          <cell r="F19">
            <v>3320.04</v>
          </cell>
          <cell r="G19">
            <v>429.79</v>
          </cell>
          <cell r="H19">
            <v>2890.25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0</v>
          </cell>
          <cell r="F20">
            <v>2136.0300000000002</v>
          </cell>
          <cell r="G20">
            <v>192.24</v>
          </cell>
          <cell r="H20">
            <v>1943.79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10312.799999999999</v>
          </cell>
          <cell r="D21">
            <v>14437.92</v>
          </cell>
          <cell r="E21">
            <v>0</v>
          </cell>
          <cell r="F21">
            <v>18047.400000000001</v>
          </cell>
          <cell r="G21">
            <v>14624.54</v>
          </cell>
          <cell r="H21">
            <v>3422.86</v>
          </cell>
        </row>
        <row r="22">
          <cell r="A22" t="str">
            <v>ANA PAULA DE SOUZA ALVES</v>
          </cell>
          <cell r="B22" t="str">
            <v>ENFERMEIRO (A)</v>
          </cell>
          <cell r="C22">
            <v>2552.5700000000002</v>
          </cell>
          <cell r="D22">
            <v>0</v>
          </cell>
          <cell r="E22">
            <v>0</v>
          </cell>
          <cell r="F22">
            <v>3509.87</v>
          </cell>
          <cell r="G22">
            <v>499.84</v>
          </cell>
          <cell r="H22">
            <v>3010.03</v>
          </cell>
        </row>
        <row r="23">
          <cell r="A23" t="str">
            <v>ANA PAULA FLORES</v>
          </cell>
          <cell r="B23" t="str">
            <v>COPEIRO (A)</v>
          </cell>
          <cell r="C23">
            <v>1033.26</v>
          </cell>
          <cell r="D23">
            <v>0</v>
          </cell>
          <cell r="E23">
            <v>0</v>
          </cell>
          <cell r="F23">
            <v>1291.57</v>
          </cell>
          <cell r="G23">
            <v>165.32</v>
          </cell>
          <cell r="H23">
            <v>1126.25</v>
          </cell>
        </row>
        <row r="24">
          <cell r="A24" t="str">
            <v>ANDRE LUCAS FERNANDES CHAVES</v>
          </cell>
          <cell r="B24" t="str">
            <v>FARMACEUTICO (A)</v>
          </cell>
          <cell r="C24">
            <v>2627.42</v>
          </cell>
          <cell r="D24">
            <v>1304.99</v>
          </cell>
          <cell r="E24">
            <v>1022.54</v>
          </cell>
          <cell r="F24">
            <v>6273.74</v>
          </cell>
          <cell r="G24">
            <v>6273.74</v>
          </cell>
          <cell r="H24">
            <v>0</v>
          </cell>
        </row>
        <row r="25">
          <cell r="A25" t="str">
            <v>ANDREIA SILVA DE OLIVEIRA BARBOSA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3206.35</v>
          </cell>
          <cell r="G25">
            <v>425.93</v>
          </cell>
          <cell r="H25">
            <v>2780.42</v>
          </cell>
        </row>
        <row r="26">
          <cell r="A26" t="str">
            <v>ANELU RODRIGUES FERREIRA</v>
          </cell>
          <cell r="B26" t="str">
            <v>TECNICO (A) DE SEGURANCA DO TRABALHO</v>
          </cell>
          <cell r="C26">
            <v>2049.81</v>
          </cell>
          <cell r="D26">
            <v>0</v>
          </cell>
          <cell r="E26">
            <v>0</v>
          </cell>
          <cell r="F26">
            <v>2420.44</v>
          </cell>
          <cell r="G26">
            <v>240.22</v>
          </cell>
          <cell r="H26">
            <v>2180.2199999999998</v>
          </cell>
        </row>
        <row r="27">
          <cell r="A27" t="str">
            <v>ANGELA RODRIGUES FERREIRA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3651.52</v>
          </cell>
          <cell r="G27">
            <v>534.33000000000004</v>
          </cell>
          <cell r="H27">
            <v>3117.19</v>
          </cell>
        </row>
        <row r="28">
          <cell r="A28" t="str">
            <v>ANGELITA ALVES DE CARVALHO SA</v>
          </cell>
          <cell r="B28" t="str">
            <v>GERENTE DE ENFERMAGEM</v>
          </cell>
          <cell r="C28">
            <v>2877.42</v>
          </cell>
          <cell r="D28">
            <v>0</v>
          </cell>
          <cell r="E28">
            <v>0</v>
          </cell>
          <cell r="F28">
            <v>5566.89</v>
          </cell>
          <cell r="G28">
            <v>1053.3499999999999</v>
          </cell>
          <cell r="H28">
            <v>4513.54</v>
          </cell>
        </row>
        <row r="29">
          <cell r="A29" t="str">
            <v>ANNA KARLLA FERNANDES SABINO</v>
          </cell>
          <cell r="B29" t="str">
            <v>BIOMEDICO (A)</v>
          </cell>
          <cell r="C29">
            <v>2919.78</v>
          </cell>
          <cell r="D29">
            <v>6040.8</v>
          </cell>
          <cell r="E29">
            <v>0</v>
          </cell>
          <cell r="F29">
            <v>8035.76</v>
          </cell>
          <cell r="G29">
            <v>6174.54</v>
          </cell>
          <cell r="H29">
            <v>1861.22</v>
          </cell>
        </row>
        <row r="30">
          <cell r="A30" t="str">
            <v>ANTONIA LEILIANA BRITO DO NASCIMENTO</v>
          </cell>
          <cell r="B30" t="str">
            <v>AUXILIAR DE SERVICOS GERAIS</v>
          </cell>
          <cell r="C30">
            <v>1033.26</v>
          </cell>
          <cell r="D30">
            <v>0</v>
          </cell>
          <cell r="E30">
            <v>0</v>
          </cell>
          <cell r="F30">
            <v>1270.9100000000001</v>
          </cell>
          <cell r="G30">
            <v>166.77</v>
          </cell>
          <cell r="H30">
            <v>1104.1400000000001</v>
          </cell>
        </row>
        <row r="31">
          <cell r="A31" t="str">
            <v>ANTONIO NUNES NETO</v>
          </cell>
          <cell r="B31" t="str">
            <v>ANALISTA DE QUALIDADE</v>
          </cell>
          <cell r="C31">
            <v>3007.9</v>
          </cell>
          <cell r="D31">
            <v>0</v>
          </cell>
          <cell r="E31">
            <v>0</v>
          </cell>
          <cell r="F31">
            <v>3158.3</v>
          </cell>
          <cell r="G31">
            <v>415.42</v>
          </cell>
          <cell r="H31">
            <v>2742.88</v>
          </cell>
        </row>
        <row r="32">
          <cell r="A32" t="str">
            <v>APARECIDA PEREIRA DE SOUZA</v>
          </cell>
          <cell r="B32" t="str">
            <v>ASSISTENTE ADMINISTRATIVO</v>
          </cell>
          <cell r="C32">
            <v>1503.19</v>
          </cell>
          <cell r="D32">
            <v>0</v>
          </cell>
          <cell r="E32">
            <v>0</v>
          </cell>
          <cell r="F32">
            <v>1830.1</v>
          </cell>
          <cell r="G32">
            <v>254.89</v>
          </cell>
          <cell r="H32">
            <v>1575.21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1033.26</v>
          </cell>
          <cell r="D33">
            <v>0</v>
          </cell>
          <cell r="E33">
            <v>0</v>
          </cell>
          <cell r="F33">
            <v>1448.63</v>
          </cell>
          <cell r="G33">
            <v>177.89</v>
          </cell>
          <cell r="H33">
            <v>1270.74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1503.19</v>
          </cell>
          <cell r="D34">
            <v>0</v>
          </cell>
          <cell r="E34">
            <v>0</v>
          </cell>
          <cell r="F34">
            <v>1785</v>
          </cell>
          <cell r="G34">
            <v>265.83999999999997</v>
          </cell>
          <cell r="H34">
            <v>1519.16</v>
          </cell>
        </row>
        <row r="35">
          <cell r="A35" t="str">
            <v>BARBARA LOURDES DOS SANTOS VIEIRA</v>
          </cell>
          <cell r="B35" t="str">
            <v>AUXILIAR DE SERVICOS GERAIS</v>
          </cell>
          <cell r="C35">
            <v>1033.26</v>
          </cell>
          <cell r="D35">
            <v>0</v>
          </cell>
          <cell r="E35">
            <v>0</v>
          </cell>
          <cell r="F35">
            <v>1239.9100000000001</v>
          </cell>
          <cell r="G35">
            <v>163.61000000000001</v>
          </cell>
          <cell r="H35">
            <v>1076.3</v>
          </cell>
        </row>
        <row r="36">
          <cell r="A36" t="str">
            <v>BRENO PRADO DE SOUSA JUNIOR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0</v>
          </cell>
          <cell r="F36">
            <v>4406.6099999999997</v>
          </cell>
          <cell r="G36">
            <v>661.32</v>
          </cell>
          <cell r="H36">
            <v>3745.29</v>
          </cell>
        </row>
        <row r="37">
          <cell r="A37" t="str">
            <v>BRUNA PRISCILA BRITO RIBEIRO DOS SANTOS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10499.15</v>
          </cell>
          <cell r="G37">
            <v>2468.15</v>
          </cell>
          <cell r="H37">
            <v>8031</v>
          </cell>
        </row>
        <row r="38">
          <cell r="A38" t="str">
            <v>CAMILA ROCHA MARTINS</v>
          </cell>
          <cell r="B38" t="str">
            <v>ANALISTA DE CUSTOS</v>
          </cell>
          <cell r="C38">
            <v>2406.3200000000002</v>
          </cell>
          <cell r="D38">
            <v>0</v>
          </cell>
          <cell r="E38">
            <v>0</v>
          </cell>
          <cell r="F38">
            <v>2526.64</v>
          </cell>
          <cell r="G38">
            <v>257.02999999999997</v>
          </cell>
          <cell r="H38">
            <v>2269.61</v>
          </cell>
        </row>
        <row r="39">
          <cell r="A39" t="str">
            <v>CAMILA SILVA GONCALVES GUIMARAES</v>
          </cell>
          <cell r="B39" t="str">
            <v>BIOMEDICO (A)</v>
          </cell>
          <cell r="C39">
            <v>2919.78</v>
          </cell>
          <cell r="D39">
            <v>0</v>
          </cell>
          <cell r="E39">
            <v>0</v>
          </cell>
          <cell r="F39">
            <v>2963.58</v>
          </cell>
          <cell r="G39">
            <v>412.67</v>
          </cell>
          <cell r="H39">
            <v>2550.91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1503.19</v>
          </cell>
          <cell r="D40">
            <v>3002.11</v>
          </cell>
          <cell r="E40">
            <v>0</v>
          </cell>
          <cell r="F40">
            <v>3327.52</v>
          </cell>
          <cell r="G40">
            <v>3037.9</v>
          </cell>
          <cell r="H40">
            <v>289.62</v>
          </cell>
        </row>
        <row r="41">
          <cell r="A41" t="str">
            <v>CINTYA ALVES FERREIRA</v>
          </cell>
          <cell r="B41" t="str">
            <v>FARMACEUTICO (A)</v>
          </cell>
          <cell r="C41">
            <v>2627.42</v>
          </cell>
          <cell r="D41">
            <v>0</v>
          </cell>
          <cell r="E41">
            <v>0</v>
          </cell>
          <cell r="F41">
            <v>2965.39</v>
          </cell>
          <cell r="G41">
            <v>367.11</v>
          </cell>
          <cell r="H41">
            <v>2598.2800000000002</v>
          </cell>
        </row>
        <row r="42">
          <cell r="A42" t="str">
            <v>CLARINDA ALVES DOS SANTOS</v>
          </cell>
          <cell r="B42" t="str">
            <v>AUXILIAR DE SERVICOS GERAIS</v>
          </cell>
          <cell r="C42">
            <v>1033.26</v>
          </cell>
          <cell r="D42">
            <v>0</v>
          </cell>
          <cell r="E42">
            <v>0</v>
          </cell>
          <cell r="F42">
            <v>1366.04</v>
          </cell>
          <cell r="G42">
            <v>296.92</v>
          </cell>
          <cell r="H42">
            <v>1069.1199999999999</v>
          </cell>
        </row>
        <row r="43">
          <cell r="A43" t="str">
            <v>DANIEL DA COSTA REIS</v>
          </cell>
          <cell r="B43" t="str">
            <v>COORDENADOR (A) DE CUSTOS</v>
          </cell>
          <cell r="C43">
            <v>6302.27</v>
          </cell>
          <cell r="D43">
            <v>0</v>
          </cell>
          <cell r="E43">
            <v>0</v>
          </cell>
          <cell r="F43">
            <v>6617.38</v>
          </cell>
          <cell r="G43">
            <v>1400.66</v>
          </cell>
          <cell r="H43">
            <v>5216.72</v>
          </cell>
        </row>
        <row r="44">
          <cell r="A44" t="str">
            <v>DANIEL FREIRE REZENDE</v>
          </cell>
          <cell r="B44" t="str">
            <v>MOTORISTA</v>
          </cell>
          <cell r="C44">
            <v>1503.19</v>
          </cell>
          <cell r="D44">
            <v>0</v>
          </cell>
          <cell r="E44">
            <v>0</v>
          </cell>
          <cell r="F44">
            <v>1830.1</v>
          </cell>
          <cell r="G44">
            <v>254.89</v>
          </cell>
          <cell r="H44">
            <v>1575.21</v>
          </cell>
        </row>
        <row r="45">
          <cell r="A45" t="str">
            <v>DANIELLE CRUZ SILVA</v>
          </cell>
          <cell r="B45" t="str">
            <v>MEDICO (A) OBSTETRA</v>
          </cell>
          <cell r="C45">
            <v>8758.7999999999993</v>
          </cell>
          <cell r="D45">
            <v>0</v>
          </cell>
          <cell r="E45">
            <v>0</v>
          </cell>
          <cell r="F45">
            <v>10796.33</v>
          </cell>
          <cell r="G45">
            <v>2549.87</v>
          </cell>
          <cell r="H45">
            <v>8246.4599999999991</v>
          </cell>
        </row>
        <row r="46">
          <cell r="A46" t="str">
            <v>DAVID ANGELICA LOPES</v>
          </cell>
          <cell r="B46" t="str">
            <v>AUXILIAR DE SERVICOS GERAIS</v>
          </cell>
          <cell r="C46">
            <v>1033.26</v>
          </cell>
          <cell r="D46">
            <v>0</v>
          </cell>
          <cell r="E46">
            <v>0</v>
          </cell>
          <cell r="F46">
            <v>1270.9100000000001</v>
          </cell>
          <cell r="G46">
            <v>261.11</v>
          </cell>
          <cell r="H46">
            <v>1009.8</v>
          </cell>
        </row>
        <row r="47">
          <cell r="A47" t="str">
            <v>DAYANE STEFANY CARDOSO GUIMARAES</v>
          </cell>
          <cell r="B47" t="str">
            <v>ASSISTENTE ADMINISTRATIVO</v>
          </cell>
          <cell r="C47">
            <v>1503.19</v>
          </cell>
          <cell r="D47">
            <v>0</v>
          </cell>
          <cell r="E47">
            <v>0</v>
          </cell>
          <cell r="F47">
            <v>1805.86</v>
          </cell>
          <cell r="G47">
            <v>177.52</v>
          </cell>
          <cell r="H47">
            <v>1628.34</v>
          </cell>
        </row>
        <row r="48">
          <cell r="A48" t="str">
            <v>DEUZENI ESTEVES DE MATOS</v>
          </cell>
          <cell r="B48" t="str">
            <v>AUXILIAR DE SERVICOS GERAIS</v>
          </cell>
          <cell r="C48">
            <v>1033.26</v>
          </cell>
          <cell r="D48">
            <v>0</v>
          </cell>
          <cell r="E48">
            <v>0</v>
          </cell>
          <cell r="F48">
            <v>1291.57</v>
          </cell>
          <cell r="G48">
            <v>165.32</v>
          </cell>
          <cell r="H48">
            <v>1126.25</v>
          </cell>
        </row>
        <row r="49">
          <cell r="A49" t="str">
            <v>DIEGO FRAGA REZENDE</v>
          </cell>
          <cell r="B49" t="str">
            <v>MEDICO (A) OBSTETRA</v>
          </cell>
          <cell r="C49">
            <v>8211.82</v>
          </cell>
          <cell r="D49">
            <v>0</v>
          </cell>
          <cell r="E49">
            <v>0</v>
          </cell>
          <cell r="F49">
            <v>10072.36</v>
          </cell>
          <cell r="G49">
            <v>2350.7800000000002</v>
          </cell>
          <cell r="H49">
            <v>7721.58</v>
          </cell>
        </row>
        <row r="50">
          <cell r="A50" t="str">
            <v>EDUARDO HONORATO RODRIGUES ALVES</v>
          </cell>
          <cell r="B50" t="str">
            <v>MEDICO (A) GINECOLOGISTA</v>
          </cell>
          <cell r="C50">
            <v>8758.7999999999993</v>
          </cell>
          <cell r="D50">
            <v>0</v>
          </cell>
          <cell r="E50">
            <v>0</v>
          </cell>
          <cell r="F50">
            <v>11187.47</v>
          </cell>
          <cell r="G50">
            <v>2605.3000000000002</v>
          </cell>
          <cell r="H50">
            <v>8582.17</v>
          </cell>
        </row>
        <row r="51">
          <cell r="A51" t="str">
            <v>ELAINE VIEIRA DA SILVA CORDEIRO</v>
          </cell>
          <cell r="B51" t="str">
            <v>TECNICO (A) DE ALIMENTOS</v>
          </cell>
          <cell r="C51">
            <v>1503.19</v>
          </cell>
          <cell r="D51">
            <v>2828.17</v>
          </cell>
          <cell r="E51">
            <v>0</v>
          </cell>
          <cell r="F51">
            <v>2992.3</v>
          </cell>
          <cell r="G51">
            <v>2846.23</v>
          </cell>
          <cell r="H51">
            <v>146.07</v>
          </cell>
        </row>
        <row r="52">
          <cell r="A52" t="str">
            <v>ELEUZA SILVINA BUENO</v>
          </cell>
          <cell r="B52" t="str">
            <v>AUXILIAR DE SERVICOS GERAIS</v>
          </cell>
          <cell r="C52">
            <v>1033.26</v>
          </cell>
          <cell r="D52">
            <v>0</v>
          </cell>
          <cell r="E52">
            <v>0</v>
          </cell>
          <cell r="F52">
            <v>1323.28</v>
          </cell>
          <cell r="G52">
            <v>185.32</v>
          </cell>
          <cell r="H52">
            <v>1137.96</v>
          </cell>
        </row>
        <row r="53">
          <cell r="A53" t="str">
            <v>ELIANE GONCALVES DE CARVALHO MIRANDA</v>
          </cell>
          <cell r="B53" t="str">
            <v>TECNICO (A) DE ENFERMAGEM</v>
          </cell>
          <cell r="C53">
            <v>1503.19</v>
          </cell>
          <cell r="D53">
            <v>0</v>
          </cell>
          <cell r="E53">
            <v>0</v>
          </cell>
          <cell r="F53">
            <v>2771.65</v>
          </cell>
          <cell r="G53">
            <v>295.8</v>
          </cell>
          <cell r="H53">
            <v>2475.85</v>
          </cell>
        </row>
        <row r="54">
          <cell r="A54" t="str">
            <v>ELIAS MESSIAS DA COSTA</v>
          </cell>
          <cell r="B54" t="str">
            <v>AUXILIAR DE FARMACIA</v>
          </cell>
          <cell r="C54">
            <v>1366.53</v>
          </cell>
          <cell r="D54">
            <v>0</v>
          </cell>
          <cell r="E54">
            <v>0</v>
          </cell>
          <cell r="F54">
            <v>1641.51</v>
          </cell>
          <cell r="G54">
            <v>213.31</v>
          </cell>
          <cell r="H54">
            <v>1428.2</v>
          </cell>
        </row>
        <row r="55">
          <cell r="A55" t="str">
            <v>ELIZABETE BARBOSA DE OLIVEIRA</v>
          </cell>
          <cell r="B55" t="str">
            <v>AUXILIAR DE SERVICOS GERAIS</v>
          </cell>
          <cell r="C55">
            <v>1033.26</v>
          </cell>
          <cell r="D55">
            <v>0</v>
          </cell>
          <cell r="E55">
            <v>0</v>
          </cell>
          <cell r="F55">
            <v>1271.6199999999999</v>
          </cell>
          <cell r="G55">
            <v>256.25</v>
          </cell>
          <cell r="H55">
            <v>1015.37</v>
          </cell>
        </row>
        <row r="56">
          <cell r="A56" t="str">
            <v>ELLEN QUEIROZ GOMES</v>
          </cell>
          <cell r="B56" t="str">
            <v>MEDICO (A) GINECOLOGISTA</v>
          </cell>
          <cell r="C56">
            <v>5474.25</v>
          </cell>
          <cell r="D56">
            <v>0</v>
          </cell>
          <cell r="E56">
            <v>0</v>
          </cell>
          <cell r="F56">
            <v>5542.84</v>
          </cell>
          <cell r="G56">
            <v>1105.1600000000001</v>
          </cell>
          <cell r="H56">
            <v>4437.68</v>
          </cell>
        </row>
        <row r="57">
          <cell r="A57" t="str">
            <v>EVANI CARDOSO DE SOUZA VIEIRA TELES</v>
          </cell>
          <cell r="B57" t="str">
            <v>COORDENADOR (A) DE HIGIENIZACAO</v>
          </cell>
          <cell r="C57">
            <v>2627.42</v>
          </cell>
          <cell r="D57">
            <v>0</v>
          </cell>
          <cell r="E57">
            <v>0</v>
          </cell>
          <cell r="F57">
            <v>3965.44</v>
          </cell>
          <cell r="G57">
            <v>610.77</v>
          </cell>
          <cell r="H57">
            <v>3354.67</v>
          </cell>
        </row>
        <row r="58">
          <cell r="A58" t="str">
            <v>EVANICIA CRISTINA ROSA ALVES</v>
          </cell>
          <cell r="B58" t="str">
            <v>COPEIRO (A)</v>
          </cell>
          <cell r="C58">
            <v>1033.26</v>
          </cell>
          <cell r="D58">
            <v>1924.03</v>
          </cell>
          <cell r="E58">
            <v>0</v>
          </cell>
          <cell r="F58">
            <v>2012.2</v>
          </cell>
          <cell r="G58">
            <v>1931.97</v>
          </cell>
          <cell r="H58">
            <v>80.23</v>
          </cell>
        </row>
        <row r="59">
          <cell r="A59" t="str">
            <v>FABIO MACEDO FREITAS</v>
          </cell>
          <cell r="B59" t="str">
            <v>AUXILIAR DE PATRIMONIO</v>
          </cell>
          <cell r="C59">
            <v>1297.44</v>
          </cell>
          <cell r="D59">
            <v>0</v>
          </cell>
          <cell r="E59">
            <v>0</v>
          </cell>
          <cell r="F59">
            <v>1568.96</v>
          </cell>
          <cell r="G59">
            <v>203.36</v>
          </cell>
          <cell r="H59">
            <v>1365.6</v>
          </cell>
        </row>
        <row r="60">
          <cell r="A60" t="str">
            <v>FERNANDA DIAS ANDRADE</v>
          </cell>
          <cell r="B60" t="str">
            <v>ASSISTENTE ADMINISTRATIVO</v>
          </cell>
          <cell r="C60">
            <v>1503.19</v>
          </cell>
          <cell r="D60">
            <v>0</v>
          </cell>
          <cell r="E60">
            <v>0</v>
          </cell>
          <cell r="F60">
            <v>1785</v>
          </cell>
          <cell r="G60">
            <v>250.84</v>
          </cell>
          <cell r="H60">
            <v>1534.16</v>
          </cell>
        </row>
        <row r="61">
          <cell r="A61" t="str">
            <v>FERNANDA MATOS CORDEIRO</v>
          </cell>
          <cell r="B61" t="str">
            <v>ENFERMEIRO (A)</v>
          </cell>
          <cell r="C61">
            <v>2552.5700000000002</v>
          </cell>
          <cell r="D61">
            <v>0</v>
          </cell>
          <cell r="E61">
            <v>0</v>
          </cell>
          <cell r="F61">
            <v>2886.8</v>
          </cell>
          <cell r="G61">
            <v>367.43</v>
          </cell>
          <cell r="H61">
            <v>2519.37</v>
          </cell>
        </row>
        <row r="62">
          <cell r="A62" t="str">
            <v>FLAVIANA ALVES PEREIRA CORREA</v>
          </cell>
          <cell r="B62" t="str">
            <v>COPEIRO (A)</v>
          </cell>
          <cell r="C62">
            <v>1033.26</v>
          </cell>
          <cell r="D62">
            <v>0</v>
          </cell>
          <cell r="E62">
            <v>0</v>
          </cell>
          <cell r="F62">
            <v>1323.28</v>
          </cell>
          <cell r="G62">
            <v>103.32</v>
          </cell>
          <cell r="H62">
            <v>1219.96</v>
          </cell>
        </row>
        <row r="63">
          <cell r="A63" t="str">
            <v>FLAVIANO AUGUSTO DIAS</v>
          </cell>
          <cell r="B63" t="str">
            <v>MEDICO (A) OBSTETRA</v>
          </cell>
          <cell r="C63">
            <v>8211.82</v>
          </cell>
          <cell r="D63">
            <v>0</v>
          </cell>
          <cell r="E63">
            <v>0</v>
          </cell>
          <cell r="F63">
            <v>9566.01</v>
          </cell>
          <cell r="G63">
            <v>2211.5300000000002</v>
          </cell>
          <cell r="H63">
            <v>7354.48</v>
          </cell>
        </row>
        <row r="64">
          <cell r="A64" t="str">
            <v>FRANCIELLY DOS SANTOS SILVA</v>
          </cell>
          <cell r="B64" t="str">
            <v>COPEIRO (A)</v>
          </cell>
          <cell r="C64">
            <v>1033.26</v>
          </cell>
          <cell r="D64">
            <v>0</v>
          </cell>
          <cell r="E64">
            <v>0</v>
          </cell>
          <cell r="F64">
            <v>1291.57</v>
          </cell>
          <cell r="G64">
            <v>165.32</v>
          </cell>
          <cell r="H64">
            <v>1126.25</v>
          </cell>
        </row>
        <row r="65">
          <cell r="A65" t="str">
            <v>FRANCISCA PEREIRA DA SILVA</v>
          </cell>
          <cell r="B65" t="str">
            <v>AUXILIAR DE SERVICOS GERAIS</v>
          </cell>
          <cell r="C65">
            <v>1033.26</v>
          </cell>
          <cell r="D65">
            <v>0</v>
          </cell>
          <cell r="E65">
            <v>0</v>
          </cell>
          <cell r="F65">
            <v>1413.31</v>
          </cell>
          <cell r="G65">
            <v>451.42</v>
          </cell>
          <cell r="H65">
            <v>961.89</v>
          </cell>
        </row>
        <row r="66">
          <cell r="A66" t="str">
            <v>GABRIEL ANTONIO DE OLIVEIRA</v>
          </cell>
          <cell r="B66" t="str">
            <v>BIOMEDICO (A)</v>
          </cell>
          <cell r="C66">
            <v>2919.78</v>
          </cell>
          <cell r="D66">
            <v>0</v>
          </cell>
          <cell r="E66">
            <v>0</v>
          </cell>
          <cell r="F66">
            <v>2116.85</v>
          </cell>
          <cell r="G66">
            <v>190.51</v>
          </cell>
          <cell r="H66">
            <v>1926.34</v>
          </cell>
        </row>
        <row r="67">
          <cell r="A67" t="str">
            <v>GABRIEL DE SOUZA PEREIRA</v>
          </cell>
          <cell r="B67" t="str">
            <v>AUXILIAR DE FARMACIA</v>
          </cell>
          <cell r="C67">
            <v>1366.53</v>
          </cell>
          <cell r="D67">
            <v>0</v>
          </cell>
          <cell r="E67">
            <v>0</v>
          </cell>
          <cell r="F67">
            <v>820.77</v>
          </cell>
          <cell r="G67">
            <v>65.66</v>
          </cell>
          <cell r="H67">
            <v>755.11</v>
          </cell>
        </row>
        <row r="68">
          <cell r="A68" t="str">
            <v>GABRIELA MOURA BORTOLUCCI NEVES</v>
          </cell>
          <cell r="B68" t="str">
            <v>AUXILIAR DE SERVICOS GERAIS</v>
          </cell>
          <cell r="C68">
            <v>1033.26</v>
          </cell>
          <cell r="D68">
            <v>0</v>
          </cell>
          <cell r="E68">
            <v>0</v>
          </cell>
          <cell r="F68">
            <v>1780.33</v>
          </cell>
          <cell r="G68">
            <v>179.65</v>
          </cell>
          <cell r="H68">
            <v>1600.68</v>
          </cell>
        </row>
        <row r="69">
          <cell r="A69" t="str">
            <v>GISELLE CRISTINA DE MESQUITA</v>
          </cell>
          <cell r="B69" t="str">
            <v>TECNICO (A) DE ALIMENTOS</v>
          </cell>
          <cell r="C69">
            <v>1503.19</v>
          </cell>
          <cell r="D69">
            <v>0</v>
          </cell>
          <cell r="E69">
            <v>0</v>
          </cell>
          <cell r="F69">
            <v>1530.46</v>
          </cell>
          <cell r="G69">
            <v>214.21</v>
          </cell>
          <cell r="H69">
            <v>1316.25</v>
          </cell>
        </row>
        <row r="70">
          <cell r="A70" t="str">
            <v>GUILHERME MOCHEL NEGRI</v>
          </cell>
          <cell r="B70" t="str">
            <v>MEDICO (A) GINECOLOGISTA</v>
          </cell>
          <cell r="C70">
            <v>5474.25</v>
          </cell>
          <cell r="D70">
            <v>0</v>
          </cell>
          <cell r="E70">
            <v>0</v>
          </cell>
          <cell r="F70">
            <v>5938.76</v>
          </cell>
          <cell r="G70">
            <v>1214.04</v>
          </cell>
          <cell r="H70">
            <v>4724.72</v>
          </cell>
        </row>
        <row r="71">
          <cell r="A71" t="str">
            <v>GUSTAVO LUIZ QUEIROZ LIMA</v>
          </cell>
          <cell r="B71" t="str">
            <v>MEDICO (A) OBSTETRA</v>
          </cell>
          <cell r="C71">
            <v>5474.25</v>
          </cell>
          <cell r="D71">
            <v>0</v>
          </cell>
          <cell r="E71">
            <v>0</v>
          </cell>
          <cell r="F71">
            <v>6447.69</v>
          </cell>
          <cell r="G71">
            <v>1354</v>
          </cell>
          <cell r="H71">
            <v>5093.6899999999996</v>
          </cell>
        </row>
        <row r="72">
          <cell r="A72" t="str">
            <v>HELENA PEREIRA FLORES</v>
          </cell>
          <cell r="B72" t="str">
            <v>AUXILIAR DE SERVICOS GERAIS</v>
          </cell>
          <cell r="C72">
            <v>1033.26</v>
          </cell>
          <cell r="D72">
            <v>0</v>
          </cell>
          <cell r="E72">
            <v>0</v>
          </cell>
          <cell r="F72">
            <v>1270.9100000000001</v>
          </cell>
          <cell r="G72">
            <v>166.59</v>
          </cell>
          <cell r="H72">
            <v>1104.32</v>
          </cell>
        </row>
        <row r="73">
          <cell r="A73" t="str">
            <v>HELOISA GONCALVES DE CARVALHO JACINTO</v>
          </cell>
          <cell r="B73" t="str">
            <v>ENFERMEIRO (A)</v>
          </cell>
          <cell r="C73">
            <v>2552.5700000000002</v>
          </cell>
          <cell r="D73">
            <v>0</v>
          </cell>
          <cell r="E73">
            <v>0</v>
          </cell>
          <cell r="F73">
            <v>3998.42</v>
          </cell>
          <cell r="G73">
            <v>618.80999999999995</v>
          </cell>
          <cell r="H73">
            <v>3379.61</v>
          </cell>
        </row>
        <row r="74">
          <cell r="A74" t="str">
            <v>ILANA BATISTA RESENDE</v>
          </cell>
          <cell r="B74" t="str">
            <v>MEDICO (A) GINECOLOGISTA</v>
          </cell>
          <cell r="C74">
            <v>8211.82</v>
          </cell>
          <cell r="D74">
            <v>12780.07</v>
          </cell>
          <cell r="E74">
            <v>0</v>
          </cell>
          <cell r="F74">
            <v>14542.71</v>
          </cell>
          <cell r="G74">
            <v>12780.07</v>
          </cell>
          <cell r="H74">
            <v>1762.64</v>
          </cell>
        </row>
        <row r="75">
          <cell r="A75" t="str">
            <v>INESLUCY RAMALHO PEREIRA</v>
          </cell>
          <cell r="B75" t="str">
            <v>PSICOLOGO (A)</v>
          </cell>
          <cell r="C75">
            <v>3403.44</v>
          </cell>
          <cell r="D75">
            <v>0</v>
          </cell>
          <cell r="E75">
            <v>0</v>
          </cell>
          <cell r="F75">
            <v>3573.61</v>
          </cell>
          <cell r="G75">
            <v>515.36</v>
          </cell>
          <cell r="H75">
            <v>3058.25</v>
          </cell>
        </row>
        <row r="76">
          <cell r="A76" t="str">
            <v>ISANA CAROLINA FRANCA JUNQUEIRA</v>
          </cell>
          <cell r="B76" t="str">
            <v>MEDICO (A) OBSTETRA</v>
          </cell>
          <cell r="C76">
            <v>5474.25</v>
          </cell>
          <cell r="D76">
            <v>0</v>
          </cell>
          <cell r="E76">
            <v>0</v>
          </cell>
          <cell r="F76">
            <v>6193.22</v>
          </cell>
          <cell r="G76">
            <v>1284.02</v>
          </cell>
          <cell r="H76">
            <v>4909.2</v>
          </cell>
        </row>
        <row r="77">
          <cell r="A77" t="str">
            <v>IZADORA SEBASTIANA MOREIRA BARBOSA</v>
          </cell>
          <cell r="B77" t="str">
            <v>ENFERMEIRO (A)</v>
          </cell>
          <cell r="C77">
            <v>2552.5700000000002</v>
          </cell>
          <cell r="D77">
            <v>0</v>
          </cell>
          <cell r="E77">
            <v>0</v>
          </cell>
          <cell r="F77">
            <v>2886.8</v>
          </cell>
          <cell r="G77">
            <v>367.43</v>
          </cell>
          <cell r="H77">
            <v>2519.37</v>
          </cell>
        </row>
        <row r="78">
          <cell r="A78" t="str">
            <v>JACKELINE CARNEIRO DA ROCHA</v>
          </cell>
          <cell r="B78" t="str">
            <v>FISIOTERAPEUTA</v>
          </cell>
          <cell r="C78">
            <v>2436.13</v>
          </cell>
          <cell r="D78">
            <v>0</v>
          </cell>
          <cell r="E78">
            <v>0</v>
          </cell>
          <cell r="F78">
            <v>3137.02</v>
          </cell>
          <cell r="G78">
            <v>411.66</v>
          </cell>
          <cell r="H78">
            <v>2725.36</v>
          </cell>
        </row>
        <row r="79">
          <cell r="A79" t="str">
            <v>JANINE MARTINS FERREIRA</v>
          </cell>
          <cell r="B79" t="str">
            <v>MEDICO (A) OBSTETRA</v>
          </cell>
          <cell r="C79">
            <v>8211.82</v>
          </cell>
          <cell r="D79">
            <v>0</v>
          </cell>
          <cell r="E79">
            <v>0</v>
          </cell>
          <cell r="F79">
            <v>10309.01</v>
          </cell>
          <cell r="G79">
            <v>2415.86</v>
          </cell>
          <cell r="H79">
            <v>7893.15</v>
          </cell>
        </row>
        <row r="80">
          <cell r="A80" t="str">
            <v>JANNAINA BISPO DE JESUS</v>
          </cell>
          <cell r="B80" t="str">
            <v>TECNICO (A) DE ENFERMAGEM</v>
          </cell>
          <cell r="C80">
            <v>1503.19</v>
          </cell>
          <cell r="D80">
            <v>0</v>
          </cell>
          <cell r="E80">
            <v>0</v>
          </cell>
          <cell r="F80">
            <v>1606.5</v>
          </cell>
          <cell r="G80">
            <v>208.52</v>
          </cell>
          <cell r="H80">
            <v>1397.98</v>
          </cell>
        </row>
        <row r="81">
          <cell r="A81" t="str">
            <v>JESSICA IVA POVOA DE MORAIS</v>
          </cell>
          <cell r="B81" t="str">
            <v>ENFERMEIRO (A)</v>
          </cell>
          <cell r="C81">
            <v>2552.5700000000002</v>
          </cell>
          <cell r="D81">
            <v>3574.39</v>
          </cell>
          <cell r="E81">
            <v>2978.67</v>
          </cell>
          <cell r="F81">
            <v>8751.8700000000008</v>
          </cell>
          <cell r="G81">
            <v>8751.8700000000008</v>
          </cell>
          <cell r="H81">
            <v>0</v>
          </cell>
        </row>
        <row r="82">
          <cell r="A82" t="str">
            <v>JHENIFER CAMILA DOS SANTOS FERREIRA FELIX</v>
          </cell>
          <cell r="B82" t="str">
            <v>FARMACEUTICO (A)</v>
          </cell>
          <cell r="C82">
            <v>2627.42</v>
          </cell>
          <cell r="D82">
            <v>0</v>
          </cell>
          <cell r="E82">
            <v>0</v>
          </cell>
          <cell r="F82">
            <v>3477.09</v>
          </cell>
          <cell r="G82">
            <v>491.86</v>
          </cell>
          <cell r="H82">
            <v>2985.23</v>
          </cell>
        </row>
        <row r="83">
          <cell r="A83" t="str">
            <v>JOSE JOSE DE ALCANTARA</v>
          </cell>
          <cell r="B83" t="str">
            <v>COPEIRO (A)</v>
          </cell>
          <cell r="C83">
            <v>1033.26</v>
          </cell>
          <cell r="D83">
            <v>0</v>
          </cell>
          <cell r="E83">
            <v>0</v>
          </cell>
          <cell r="F83">
            <v>1528.7</v>
          </cell>
          <cell r="G83">
            <v>184.29</v>
          </cell>
          <cell r="H83">
            <v>1344.41</v>
          </cell>
        </row>
        <row r="84">
          <cell r="A84" t="str">
            <v>JOSILENE DOS SANTOS MATOS</v>
          </cell>
          <cell r="B84" t="str">
            <v>TECNICO (A) DE NUTRICAO</v>
          </cell>
          <cell r="C84">
            <v>1503.19</v>
          </cell>
          <cell r="D84">
            <v>0</v>
          </cell>
          <cell r="E84">
            <v>0</v>
          </cell>
          <cell r="F84">
            <v>1830.1</v>
          </cell>
          <cell r="G84">
            <v>269.89</v>
          </cell>
          <cell r="H84">
            <v>1560.21</v>
          </cell>
        </row>
        <row r="85">
          <cell r="A85" t="str">
            <v>JULIANA ALVES MEDEIROS RESENDE</v>
          </cell>
          <cell r="B85" t="str">
            <v>ENFERMEIRO (A)</v>
          </cell>
          <cell r="C85">
            <v>2552.5700000000002</v>
          </cell>
          <cell r="D85">
            <v>0</v>
          </cell>
          <cell r="E85">
            <v>0</v>
          </cell>
          <cell r="F85">
            <v>3602.94</v>
          </cell>
          <cell r="G85">
            <v>522.51</v>
          </cell>
          <cell r="H85">
            <v>3080.43</v>
          </cell>
        </row>
        <row r="86">
          <cell r="A86" t="str">
            <v>JULIANA CARVALHO PEREIRA</v>
          </cell>
          <cell r="B86" t="str">
            <v>ENFERMEIRO (A)</v>
          </cell>
          <cell r="C86">
            <v>2552.5700000000002</v>
          </cell>
          <cell r="D86">
            <v>0</v>
          </cell>
          <cell r="E86">
            <v>0</v>
          </cell>
          <cell r="F86">
            <v>4224.34</v>
          </cell>
          <cell r="G86">
            <v>674.46</v>
          </cell>
          <cell r="H86">
            <v>3549.88</v>
          </cell>
        </row>
        <row r="87">
          <cell r="A87" t="str">
            <v>JULIANA DE OLIVEIRA SANTOS</v>
          </cell>
          <cell r="B87" t="str">
            <v>ASSISTENTE ADMINISTRATIVO</v>
          </cell>
          <cell r="C87">
            <v>1503.19</v>
          </cell>
          <cell r="D87">
            <v>0</v>
          </cell>
          <cell r="E87">
            <v>0</v>
          </cell>
          <cell r="F87">
            <v>1785</v>
          </cell>
          <cell r="G87">
            <v>250.84</v>
          </cell>
          <cell r="H87">
            <v>1534.16</v>
          </cell>
        </row>
        <row r="88">
          <cell r="A88" t="str">
            <v>JULIANA SANTOS NASCIMENTO</v>
          </cell>
          <cell r="B88" t="str">
            <v>ENFERMEIRO (A)</v>
          </cell>
          <cell r="C88">
            <v>2552.5700000000002</v>
          </cell>
          <cell r="D88">
            <v>4809.12</v>
          </cell>
          <cell r="E88">
            <v>0</v>
          </cell>
          <cell r="F88">
            <v>5583.62</v>
          </cell>
          <cell r="G88">
            <v>4894.3100000000004</v>
          </cell>
          <cell r="H88">
            <v>689.31</v>
          </cell>
        </row>
        <row r="89">
          <cell r="A89" t="str">
            <v>KATIANE KARLA DE MELO</v>
          </cell>
          <cell r="B89" t="str">
            <v>ENFERMEIRO (A)</v>
          </cell>
          <cell r="C89">
            <v>2552.5700000000002</v>
          </cell>
          <cell r="D89">
            <v>0</v>
          </cell>
          <cell r="E89">
            <v>0</v>
          </cell>
          <cell r="F89">
            <v>2963.38</v>
          </cell>
          <cell r="G89">
            <v>366.75</v>
          </cell>
          <cell r="H89">
            <v>2596.63</v>
          </cell>
        </row>
        <row r="90">
          <cell r="A90" t="str">
            <v>KLEBER INACIO TEODORO</v>
          </cell>
          <cell r="B90" t="str">
            <v>FATURISTA</v>
          </cell>
          <cell r="C90">
            <v>2720.38</v>
          </cell>
          <cell r="D90">
            <v>0</v>
          </cell>
          <cell r="E90">
            <v>0</v>
          </cell>
          <cell r="F90">
            <v>1237.77</v>
          </cell>
          <cell r="G90">
            <v>99.02</v>
          </cell>
          <cell r="H90">
            <v>1138.75</v>
          </cell>
        </row>
        <row r="91">
          <cell r="A91" t="str">
            <v>LAUDECI PEREIRA SILVA MARTINS</v>
          </cell>
          <cell r="B91" t="str">
            <v>COPEIRO (A)</v>
          </cell>
          <cell r="C91">
            <v>1033.26</v>
          </cell>
          <cell r="D91">
            <v>0</v>
          </cell>
          <cell r="E91">
            <v>0</v>
          </cell>
          <cell r="F91">
            <v>1270.9100000000001</v>
          </cell>
          <cell r="G91">
            <v>301.52</v>
          </cell>
          <cell r="H91">
            <v>969.39</v>
          </cell>
        </row>
        <row r="92">
          <cell r="A92" t="str">
            <v>LELIA KAROLLINE MARINHO DA MOTA MELO</v>
          </cell>
          <cell r="B92" t="str">
            <v>ENFERMEIRO (A)</v>
          </cell>
          <cell r="C92">
            <v>2552.5700000000002</v>
          </cell>
          <cell r="D92">
            <v>0</v>
          </cell>
          <cell r="E92">
            <v>0</v>
          </cell>
          <cell r="F92">
            <v>3218.64</v>
          </cell>
          <cell r="G92">
            <v>428.93</v>
          </cell>
          <cell r="H92">
            <v>2789.71</v>
          </cell>
        </row>
        <row r="93">
          <cell r="A93" t="str">
            <v>LEYLA CAROLINA CAETANO DA SILVA</v>
          </cell>
          <cell r="B93" t="str">
            <v>TECNICO (A) DE ENFERMAGEM</v>
          </cell>
          <cell r="C93">
            <v>1503.19</v>
          </cell>
          <cell r="D93">
            <v>2668.2</v>
          </cell>
          <cell r="E93">
            <v>0</v>
          </cell>
          <cell r="F93">
            <v>2701.99</v>
          </cell>
          <cell r="G93">
            <v>2671.24</v>
          </cell>
          <cell r="H93">
            <v>30.75</v>
          </cell>
        </row>
        <row r="94">
          <cell r="A94" t="str">
            <v>LOURDES MARIA DE PAULA SANTOS</v>
          </cell>
          <cell r="B94" t="str">
            <v>COORDENADOR (A) DE SERVICO SOCIAL</v>
          </cell>
          <cell r="C94">
            <v>2320.54</v>
          </cell>
          <cell r="D94">
            <v>0</v>
          </cell>
          <cell r="E94">
            <v>0</v>
          </cell>
          <cell r="F94">
            <v>3506.19</v>
          </cell>
          <cell r="G94">
            <v>498.95</v>
          </cell>
          <cell r="H94">
            <v>3007.24</v>
          </cell>
        </row>
        <row r="95">
          <cell r="A95" t="str">
            <v>LUCIANO GONCALVES IZIDORIO</v>
          </cell>
          <cell r="B95" t="str">
            <v>BIOMEDICO (A)</v>
          </cell>
          <cell r="C95">
            <v>2919.78</v>
          </cell>
          <cell r="D95">
            <v>0</v>
          </cell>
          <cell r="E95">
            <v>0</v>
          </cell>
          <cell r="F95">
            <v>5911.47</v>
          </cell>
          <cell r="G95">
            <v>1206.54</v>
          </cell>
          <cell r="H95">
            <v>4704.93</v>
          </cell>
        </row>
        <row r="96">
          <cell r="A96" t="str">
            <v>LUTIELLY IDELFONSO DA SILVA</v>
          </cell>
          <cell r="B96" t="str">
            <v>TECNICO (A) DE ENFERMAGEM</v>
          </cell>
          <cell r="C96">
            <v>1503.19</v>
          </cell>
          <cell r="D96">
            <v>0</v>
          </cell>
          <cell r="E96">
            <v>0</v>
          </cell>
          <cell r="F96">
            <v>2152.23</v>
          </cell>
          <cell r="G96">
            <v>193.7</v>
          </cell>
          <cell r="H96">
            <v>1958.53</v>
          </cell>
        </row>
        <row r="97">
          <cell r="A97" t="str">
            <v>LUZIA APARECIDA SANTOS DE AQUINO</v>
          </cell>
          <cell r="B97" t="str">
            <v>TECNICO (A) DE NUTRICAO</v>
          </cell>
          <cell r="C97">
            <v>1503.19</v>
          </cell>
          <cell r="D97">
            <v>0</v>
          </cell>
          <cell r="E97">
            <v>0</v>
          </cell>
          <cell r="F97">
            <v>1785</v>
          </cell>
          <cell r="G97">
            <v>160.65</v>
          </cell>
          <cell r="H97">
            <v>1624.35</v>
          </cell>
        </row>
        <row r="98">
          <cell r="A98" t="str">
            <v>LUZINETE MARIA DE SOUSA</v>
          </cell>
          <cell r="B98" t="str">
            <v>TECNICO (A) DE ENFERMAGEM</v>
          </cell>
          <cell r="C98">
            <v>1503.19</v>
          </cell>
          <cell r="D98">
            <v>0</v>
          </cell>
          <cell r="E98">
            <v>0</v>
          </cell>
          <cell r="F98">
            <v>1925.5</v>
          </cell>
          <cell r="G98">
            <v>173.29</v>
          </cell>
          <cell r="H98">
            <v>1752.21</v>
          </cell>
        </row>
        <row r="99">
          <cell r="A99" t="str">
            <v>MARA RUBIA PEREIRA</v>
          </cell>
          <cell r="B99" t="str">
            <v>COPEIRO (A)</v>
          </cell>
          <cell r="C99">
            <v>1033.26</v>
          </cell>
          <cell r="D99">
            <v>1515.44</v>
          </cell>
          <cell r="E99">
            <v>1033.26</v>
          </cell>
          <cell r="F99">
            <v>4506.04</v>
          </cell>
          <cell r="G99">
            <v>4506.04</v>
          </cell>
          <cell r="H99">
            <v>0</v>
          </cell>
        </row>
        <row r="100">
          <cell r="A100" t="str">
            <v>MARCELA CARNEIRO SILVA</v>
          </cell>
          <cell r="B100" t="str">
            <v>COORDENADOR (A) ADMINISTRATIVO</v>
          </cell>
          <cell r="C100">
            <v>4324.8</v>
          </cell>
          <cell r="D100">
            <v>0</v>
          </cell>
          <cell r="E100">
            <v>0</v>
          </cell>
          <cell r="F100">
            <v>4086.94</v>
          </cell>
          <cell r="G100">
            <v>640.36</v>
          </cell>
          <cell r="H100">
            <v>3446.58</v>
          </cell>
        </row>
        <row r="101">
          <cell r="A101" t="str">
            <v>MARCELA MAGALHAES MEIRELLES LOURENCO</v>
          </cell>
          <cell r="B101" t="str">
            <v>COORDENADOR (A) DE FARMACIA</v>
          </cell>
          <cell r="C101">
            <v>2627.42</v>
          </cell>
          <cell r="D101">
            <v>0</v>
          </cell>
          <cell r="E101">
            <v>0</v>
          </cell>
          <cell r="F101">
            <v>4569.6899999999996</v>
          </cell>
          <cell r="G101">
            <v>738.95</v>
          </cell>
          <cell r="H101">
            <v>3830.74</v>
          </cell>
        </row>
        <row r="102">
          <cell r="A102" t="str">
            <v>MARIA DA CONCEICAO DAMASCENO SILVA</v>
          </cell>
          <cell r="B102" t="str">
            <v>AUXILIAR DE SERVICOS GERAIS</v>
          </cell>
          <cell r="C102">
            <v>1033.26</v>
          </cell>
          <cell r="D102">
            <v>0</v>
          </cell>
          <cell r="E102">
            <v>0</v>
          </cell>
          <cell r="F102">
            <v>1291.57</v>
          </cell>
          <cell r="G102">
            <v>165.32</v>
          </cell>
          <cell r="H102">
            <v>1126.25</v>
          </cell>
        </row>
        <row r="103">
          <cell r="A103" t="str">
            <v>MARIA DOS REIS SILVA</v>
          </cell>
          <cell r="B103" t="str">
            <v>ASSISTENTE ADMINISTRATIVO</v>
          </cell>
          <cell r="C103">
            <v>1503.19</v>
          </cell>
          <cell r="D103">
            <v>0</v>
          </cell>
          <cell r="E103">
            <v>0</v>
          </cell>
          <cell r="F103">
            <v>2273.44</v>
          </cell>
          <cell r="G103">
            <v>307.14999999999998</v>
          </cell>
          <cell r="H103">
            <v>1966.29</v>
          </cell>
        </row>
        <row r="104">
          <cell r="A104" t="str">
            <v>MARIA IZABELA DE FREITAS RIOS DOS SANTOS</v>
          </cell>
          <cell r="B104" t="str">
            <v>GERENTE TECNICO</v>
          </cell>
          <cell r="C104">
            <v>10000</v>
          </cell>
          <cell r="D104">
            <v>0</v>
          </cell>
          <cell r="E104">
            <v>0</v>
          </cell>
          <cell r="F104">
            <v>10500</v>
          </cell>
          <cell r="G104">
            <v>2468.38</v>
          </cell>
          <cell r="H104">
            <v>8031.62</v>
          </cell>
        </row>
        <row r="105">
          <cell r="A105" t="str">
            <v>MARIA LUIZA DE OLIVEIRA</v>
          </cell>
          <cell r="B105" t="str">
            <v>TECNICO (A) DE NUTRICAO</v>
          </cell>
          <cell r="C105">
            <v>1503.19</v>
          </cell>
          <cell r="D105">
            <v>0</v>
          </cell>
          <cell r="E105">
            <v>0</v>
          </cell>
          <cell r="F105">
            <v>1830.1</v>
          </cell>
          <cell r="G105">
            <v>254.89</v>
          </cell>
          <cell r="H105">
            <v>1575.21</v>
          </cell>
        </row>
        <row r="106">
          <cell r="A106" t="str">
            <v>MARIA LUIZA SARAIVA DOS SANTOS BASTOS</v>
          </cell>
          <cell r="B106" t="str">
            <v>AUXILIAR DE SERVICOS GERAIS</v>
          </cell>
          <cell r="C106">
            <v>1033.26</v>
          </cell>
          <cell r="D106">
            <v>0</v>
          </cell>
          <cell r="E106">
            <v>0</v>
          </cell>
          <cell r="F106">
            <v>1517.6</v>
          </cell>
          <cell r="G106">
            <v>183.4</v>
          </cell>
          <cell r="H106">
            <v>1334.2</v>
          </cell>
        </row>
        <row r="107">
          <cell r="A107" t="str">
            <v>MARIA MARLI ALVES MORAIS</v>
          </cell>
          <cell r="B107" t="str">
            <v>TECNICO (A) DE ENFERMAGEM</v>
          </cell>
          <cell r="C107">
            <v>1503.19</v>
          </cell>
          <cell r="D107">
            <v>0</v>
          </cell>
          <cell r="E107">
            <v>0</v>
          </cell>
          <cell r="F107">
            <v>1880.4</v>
          </cell>
          <cell r="G107">
            <v>259.42</v>
          </cell>
          <cell r="H107">
            <v>1620.98</v>
          </cell>
        </row>
        <row r="108">
          <cell r="A108" t="str">
            <v>MARIA SUELI VIEIRA DE OLIVEIRA</v>
          </cell>
          <cell r="B108" t="str">
            <v xml:space="preserve">COZINHEIRO (A) </v>
          </cell>
          <cell r="C108">
            <v>1639.84</v>
          </cell>
          <cell r="D108">
            <v>0</v>
          </cell>
          <cell r="E108">
            <v>0</v>
          </cell>
          <cell r="F108">
            <v>1977.68</v>
          </cell>
          <cell r="G108">
            <v>276.38</v>
          </cell>
          <cell r="H108">
            <v>1701.3</v>
          </cell>
        </row>
        <row r="109">
          <cell r="A109" t="str">
            <v>MARIANA MATIAS DINIZ BRITO</v>
          </cell>
          <cell r="B109" t="str">
            <v>MEDICO (A) OBSTETRA</v>
          </cell>
          <cell r="C109">
            <v>8211.82</v>
          </cell>
          <cell r="D109">
            <v>0</v>
          </cell>
          <cell r="E109">
            <v>0</v>
          </cell>
          <cell r="F109">
            <v>8813.2099999999991</v>
          </cell>
          <cell r="G109">
            <v>1848.1</v>
          </cell>
          <cell r="H109">
            <v>6965.11</v>
          </cell>
        </row>
        <row r="110">
          <cell r="A110" t="str">
            <v>MARIENE PEIXOTO DAMASCENO</v>
          </cell>
          <cell r="B110" t="str">
            <v>TECNICO (A) DE ENFERMAGEM</v>
          </cell>
          <cell r="C110">
            <v>1503.19</v>
          </cell>
          <cell r="D110">
            <v>0</v>
          </cell>
          <cell r="E110">
            <v>0</v>
          </cell>
          <cell r="F110">
            <v>2199.85</v>
          </cell>
          <cell r="G110">
            <v>288.17</v>
          </cell>
          <cell r="H110">
            <v>1911.68</v>
          </cell>
        </row>
        <row r="111">
          <cell r="A111" t="str">
            <v>MARILENE BARBOSA DE SOUZA</v>
          </cell>
          <cell r="B111" t="str">
            <v>COPEIRO (A)</v>
          </cell>
          <cell r="C111">
            <v>1033.26</v>
          </cell>
          <cell r="D111">
            <v>0</v>
          </cell>
          <cell r="E111">
            <v>0</v>
          </cell>
          <cell r="F111">
            <v>1354.99</v>
          </cell>
          <cell r="G111">
            <v>165.32</v>
          </cell>
          <cell r="H111">
            <v>1189.67</v>
          </cell>
        </row>
        <row r="112">
          <cell r="A112" t="str">
            <v>MARILI MESSIAS DE ALCANTARA</v>
          </cell>
          <cell r="B112" t="str">
            <v>AUXILIAR DE SERVICOS GERAIS</v>
          </cell>
          <cell r="C112">
            <v>1033.26</v>
          </cell>
          <cell r="D112">
            <v>0</v>
          </cell>
          <cell r="E112">
            <v>0</v>
          </cell>
          <cell r="F112">
            <v>1291.57</v>
          </cell>
          <cell r="G112">
            <v>165.32</v>
          </cell>
          <cell r="H112">
            <v>1126.25</v>
          </cell>
        </row>
        <row r="113">
          <cell r="A113" t="str">
            <v>MARINELCA GONZAGA DA SILVA</v>
          </cell>
          <cell r="B113" t="str">
            <v>COPEIRO (A)</v>
          </cell>
          <cell r="C113">
            <v>1033.26</v>
          </cell>
          <cell r="D113">
            <v>0</v>
          </cell>
          <cell r="E113">
            <v>0</v>
          </cell>
          <cell r="F113">
            <v>1511.72</v>
          </cell>
          <cell r="G113">
            <v>182.93</v>
          </cell>
          <cell r="H113">
            <v>1328.79</v>
          </cell>
        </row>
        <row r="114">
          <cell r="A114" t="str">
            <v>MARINELZA ROCHA DOS SANTOS DAMASO</v>
          </cell>
          <cell r="B114" t="str">
            <v>TECNICO (A) DE ENFERMAGEM</v>
          </cell>
          <cell r="C114">
            <v>1503.19</v>
          </cell>
          <cell r="D114">
            <v>0</v>
          </cell>
          <cell r="E114">
            <v>0</v>
          </cell>
          <cell r="F114">
            <v>2145.75</v>
          </cell>
          <cell r="G114">
            <v>283.3</v>
          </cell>
          <cell r="H114">
            <v>1862.45</v>
          </cell>
        </row>
        <row r="115">
          <cell r="A115" t="str">
            <v>MARLENE DA SILVA MARTINS</v>
          </cell>
          <cell r="B115" t="str">
            <v>AUXILIAR DE COZINHA</v>
          </cell>
          <cell r="C115">
            <v>1033.26</v>
          </cell>
          <cell r="D115">
            <v>0</v>
          </cell>
          <cell r="E115">
            <v>0</v>
          </cell>
          <cell r="F115">
            <v>1194.1199999999999</v>
          </cell>
          <cell r="G115">
            <v>154.97999999999999</v>
          </cell>
          <cell r="H115">
            <v>1039.1400000000001</v>
          </cell>
        </row>
        <row r="116">
          <cell r="A116" t="str">
            <v>MARTA ANTUNES DA SILVA</v>
          </cell>
          <cell r="B116" t="str">
            <v>TECNICO (A) DE ENFERMAGEM</v>
          </cell>
          <cell r="C116">
            <v>1503.19</v>
          </cell>
          <cell r="D116">
            <v>0</v>
          </cell>
          <cell r="E116">
            <v>0</v>
          </cell>
          <cell r="F116">
            <v>2147.19</v>
          </cell>
          <cell r="G116">
            <v>283.43</v>
          </cell>
          <cell r="H116">
            <v>1863.76</v>
          </cell>
        </row>
        <row r="117">
          <cell r="A117" t="str">
            <v>MILENA KARLA SILVA CRUZ</v>
          </cell>
          <cell r="B117" t="str">
            <v>MEDICO (A) OBSTETRA</v>
          </cell>
          <cell r="C117">
            <v>8211.82</v>
          </cell>
          <cell r="D117">
            <v>0</v>
          </cell>
          <cell r="E117">
            <v>0</v>
          </cell>
          <cell r="F117">
            <v>9316.2999999999993</v>
          </cell>
          <cell r="G117">
            <v>2090.73</v>
          </cell>
          <cell r="H117">
            <v>7225.57</v>
          </cell>
        </row>
        <row r="118">
          <cell r="A118" t="str">
            <v>NADIA HELOISA DE ARAUJO REIS</v>
          </cell>
          <cell r="B118" t="str">
            <v>AUXILIAR DE FARMACIA</v>
          </cell>
          <cell r="C118">
            <v>1366.53</v>
          </cell>
          <cell r="D118">
            <v>0</v>
          </cell>
          <cell r="E118">
            <v>0</v>
          </cell>
          <cell r="F118">
            <v>1871.47</v>
          </cell>
          <cell r="G118">
            <v>168.43</v>
          </cell>
          <cell r="H118">
            <v>1703.04</v>
          </cell>
        </row>
        <row r="119">
          <cell r="A119" t="str">
            <v>NADIA MARTINS FRANCA</v>
          </cell>
          <cell r="B119" t="str">
            <v>FISIOTERAPEUTA</v>
          </cell>
          <cell r="C119">
            <v>2436.13</v>
          </cell>
          <cell r="D119">
            <v>0</v>
          </cell>
          <cell r="E119">
            <v>0</v>
          </cell>
          <cell r="F119">
            <v>3063.94</v>
          </cell>
          <cell r="G119">
            <v>384.52</v>
          </cell>
          <cell r="H119">
            <v>2679.42</v>
          </cell>
        </row>
        <row r="120">
          <cell r="A120" t="str">
            <v>NAIARA RODRIGUES FRANCO</v>
          </cell>
          <cell r="B120" t="str">
            <v>ENFERMEIRO (A)</v>
          </cell>
          <cell r="C120">
            <v>2552.5700000000002</v>
          </cell>
          <cell r="D120">
            <v>0</v>
          </cell>
          <cell r="E120">
            <v>0</v>
          </cell>
          <cell r="F120">
            <v>3004.06</v>
          </cell>
          <cell r="G120">
            <v>383.03</v>
          </cell>
          <cell r="H120">
            <v>2621.0300000000002</v>
          </cell>
        </row>
        <row r="121">
          <cell r="A121" t="str">
            <v>NATHALIA CRISTINA DE OLIVEIRA EVANGELISTA</v>
          </cell>
          <cell r="B121" t="str">
            <v>COORDENADOR (A) DE ENFERMAGEM</v>
          </cell>
          <cell r="C121">
            <v>2552.5700000000002</v>
          </cell>
          <cell r="D121">
            <v>0</v>
          </cell>
          <cell r="E121">
            <v>0</v>
          </cell>
          <cell r="F121">
            <v>4142.0600000000004</v>
          </cell>
          <cell r="G121">
            <v>653.78</v>
          </cell>
          <cell r="H121">
            <v>3488.28</v>
          </cell>
        </row>
        <row r="122">
          <cell r="A122" t="str">
            <v>NELI PIRES MACHADO</v>
          </cell>
          <cell r="B122" t="str">
            <v>COPEIRO (A)</v>
          </cell>
          <cell r="C122">
            <v>1033.26</v>
          </cell>
          <cell r="D122">
            <v>0</v>
          </cell>
          <cell r="E122">
            <v>0</v>
          </cell>
          <cell r="F122">
            <v>1322.57</v>
          </cell>
          <cell r="G122">
            <v>167.8</v>
          </cell>
          <cell r="H122">
            <v>1154.77</v>
          </cell>
        </row>
        <row r="123">
          <cell r="A123" t="str">
            <v>NILVA GONZAGA DE OLIVEIRA</v>
          </cell>
          <cell r="B123" t="str">
            <v>TECNICO (A) DE ENFERMAGEM</v>
          </cell>
          <cell r="C123">
            <v>1503.19</v>
          </cell>
          <cell r="D123">
            <v>0</v>
          </cell>
          <cell r="E123">
            <v>0</v>
          </cell>
          <cell r="F123">
            <v>2187.71</v>
          </cell>
          <cell r="G123">
            <v>196.89</v>
          </cell>
          <cell r="H123">
            <v>1990.82</v>
          </cell>
        </row>
        <row r="124">
          <cell r="A124" t="str">
            <v>NIUVA DUARTE MONTEIRO</v>
          </cell>
          <cell r="B124" t="str">
            <v>TECNICO (A) DE ENFERMAGEM</v>
          </cell>
          <cell r="C124">
            <v>1503.19</v>
          </cell>
          <cell r="D124">
            <v>0</v>
          </cell>
          <cell r="E124">
            <v>0</v>
          </cell>
          <cell r="F124">
            <v>1797.13</v>
          </cell>
          <cell r="G124">
            <v>163.69</v>
          </cell>
          <cell r="H124">
            <v>1633.44</v>
          </cell>
        </row>
        <row r="125">
          <cell r="A125" t="str">
            <v>ORLANDA GUIMARAES SOUSA</v>
          </cell>
          <cell r="B125" t="str">
            <v>COPEIRO (A)</v>
          </cell>
          <cell r="C125">
            <v>1033.26</v>
          </cell>
          <cell r="D125">
            <v>0</v>
          </cell>
          <cell r="E125">
            <v>0</v>
          </cell>
          <cell r="F125">
            <v>1468.89</v>
          </cell>
          <cell r="G125">
            <v>208.73</v>
          </cell>
          <cell r="H125">
            <v>1260.1600000000001</v>
          </cell>
        </row>
        <row r="126">
          <cell r="A126" t="str">
            <v>PATRICIA DOS SANTOS BARBOSA</v>
          </cell>
          <cell r="B126" t="str">
            <v>COORDENADOR (A) DE ENFERMAGEM</v>
          </cell>
          <cell r="C126">
            <v>2552.5700000000002</v>
          </cell>
          <cell r="D126">
            <v>5589.71</v>
          </cell>
          <cell r="E126">
            <v>0</v>
          </cell>
          <cell r="F126">
            <v>5589.71</v>
          </cell>
          <cell r="G126">
            <v>5589.71</v>
          </cell>
          <cell r="H126">
            <v>0</v>
          </cell>
        </row>
        <row r="127">
          <cell r="A127" t="str">
            <v>PIERA SAMPAIO ANTUNES LIMA</v>
          </cell>
          <cell r="B127" t="str">
            <v>PSICOLOGO (A)</v>
          </cell>
          <cell r="C127">
            <v>3403.44</v>
          </cell>
          <cell r="D127">
            <v>0</v>
          </cell>
          <cell r="E127">
            <v>0</v>
          </cell>
          <cell r="F127">
            <v>2327.94</v>
          </cell>
          <cell r="G127">
            <v>292.13</v>
          </cell>
          <cell r="H127">
            <v>2035.81</v>
          </cell>
        </row>
        <row r="128">
          <cell r="A128" t="str">
            <v>PRISCILA ALVES NOVAES</v>
          </cell>
          <cell r="B128" t="str">
            <v>FISIOTERAPEUTA</v>
          </cell>
          <cell r="C128">
            <v>2436.13</v>
          </cell>
          <cell r="D128">
            <v>0</v>
          </cell>
          <cell r="E128">
            <v>0</v>
          </cell>
          <cell r="F128">
            <v>3063.94</v>
          </cell>
          <cell r="G128">
            <v>398.74</v>
          </cell>
          <cell r="H128">
            <v>2665.2</v>
          </cell>
        </row>
        <row r="129">
          <cell r="A129" t="str">
            <v>REJANE AQUINO DA SILVA</v>
          </cell>
          <cell r="B129" t="str">
            <v>AUXILIAR DE SERVICOS GERAIS</v>
          </cell>
          <cell r="C129">
            <v>1033.26</v>
          </cell>
          <cell r="D129">
            <v>0</v>
          </cell>
          <cell r="E129">
            <v>0</v>
          </cell>
          <cell r="F129">
            <v>1162.4100000000001</v>
          </cell>
          <cell r="G129">
            <v>154.99</v>
          </cell>
          <cell r="H129">
            <v>1007.42</v>
          </cell>
        </row>
        <row r="130">
          <cell r="A130" t="str">
            <v>RENAN DA SILVA NUNES</v>
          </cell>
          <cell r="B130" t="str">
            <v>FATURISTA</v>
          </cell>
          <cell r="C130">
            <v>2720.38</v>
          </cell>
          <cell r="D130">
            <v>634.76</v>
          </cell>
          <cell r="E130">
            <v>476.07</v>
          </cell>
          <cell r="F130">
            <v>2729.46</v>
          </cell>
          <cell r="G130">
            <v>2729.46</v>
          </cell>
          <cell r="H130">
            <v>0</v>
          </cell>
        </row>
        <row r="131">
          <cell r="A131" t="str">
            <v>RENATA RIBEIRO DO NASCIMENTO MASCARENHAS</v>
          </cell>
          <cell r="B131" t="str">
            <v>FARMACEUTICO (A)</v>
          </cell>
          <cell r="C131">
            <v>2627.42</v>
          </cell>
          <cell r="D131">
            <v>0</v>
          </cell>
          <cell r="E131">
            <v>0</v>
          </cell>
          <cell r="F131">
            <v>2965.39</v>
          </cell>
          <cell r="G131">
            <v>381.33</v>
          </cell>
          <cell r="H131">
            <v>2584.06</v>
          </cell>
        </row>
        <row r="132">
          <cell r="A132" t="str">
            <v>RICARDO CORREA BORGES</v>
          </cell>
          <cell r="B132" t="str">
            <v>ASSISTENTE ADMINISTRATIVO</v>
          </cell>
          <cell r="C132">
            <v>1804.74</v>
          </cell>
          <cell r="D132">
            <v>0</v>
          </cell>
          <cell r="E132">
            <v>0</v>
          </cell>
          <cell r="F132">
            <v>1894.98</v>
          </cell>
          <cell r="G132">
            <v>170.54</v>
          </cell>
          <cell r="H132">
            <v>1724.44</v>
          </cell>
        </row>
        <row r="133">
          <cell r="A133" t="str">
            <v>RICARDO DE OLIVEIRA RESENDE</v>
          </cell>
          <cell r="B133" t="str">
            <v>MEDICO (A) OBSTETRA</v>
          </cell>
          <cell r="C133">
            <v>8211.82</v>
          </cell>
          <cell r="D133">
            <v>0</v>
          </cell>
          <cell r="E133">
            <v>0</v>
          </cell>
          <cell r="F133">
            <v>9820.61</v>
          </cell>
          <cell r="G133">
            <v>2229.41</v>
          </cell>
          <cell r="H133">
            <v>7591.2</v>
          </cell>
        </row>
        <row r="134">
          <cell r="A134" t="str">
            <v>RICARDO LEMES ANDRADE</v>
          </cell>
          <cell r="B134" t="str">
            <v>ANALISTA DE INFRAESTRUTURA</v>
          </cell>
          <cell r="C134">
            <v>2191.61</v>
          </cell>
          <cell r="D134">
            <v>0</v>
          </cell>
          <cell r="E134">
            <v>0</v>
          </cell>
          <cell r="F134">
            <v>2301.19</v>
          </cell>
          <cell r="G134">
            <v>221.35</v>
          </cell>
          <cell r="H134">
            <v>2079.84</v>
          </cell>
        </row>
        <row r="135">
          <cell r="A135" t="str">
            <v>RITA DE CASSIA LEAL DE SOUZA</v>
          </cell>
          <cell r="B135" t="str">
            <v>DIRETOR (A) REGIONAL</v>
          </cell>
          <cell r="C135">
            <v>5425.98</v>
          </cell>
          <cell r="D135">
            <v>0</v>
          </cell>
          <cell r="E135">
            <v>0</v>
          </cell>
          <cell r="F135">
            <v>5697.28</v>
          </cell>
          <cell r="G135">
            <v>1566.76</v>
          </cell>
          <cell r="H135">
            <v>4130.5200000000004</v>
          </cell>
        </row>
        <row r="136">
          <cell r="A136" t="str">
            <v>RONALDO WALLACE RIBEIRO DE BRITO NUNES</v>
          </cell>
          <cell r="B136" t="str">
            <v>ASSISTENTE DE FATURAMENTO</v>
          </cell>
          <cell r="C136">
            <v>2035.37</v>
          </cell>
          <cell r="D136">
            <v>474.92</v>
          </cell>
          <cell r="E136">
            <v>356.19</v>
          </cell>
          <cell r="F136">
            <v>2042.16</v>
          </cell>
          <cell r="G136">
            <v>2042.16</v>
          </cell>
          <cell r="H136">
            <v>0</v>
          </cell>
        </row>
        <row r="137">
          <cell r="A137" t="str">
            <v>ROSALITA FERREIRA DABADIA</v>
          </cell>
          <cell r="B137" t="str">
            <v>TECNICO (A) DE ENFERMAGEM</v>
          </cell>
          <cell r="C137">
            <v>1503.19</v>
          </cell>
          <cell r="D137">
            <v>0</v>
          </cell>
          <cell r="E137">
            <v>0</v>
          </cell>
          <cell r="F137">
            <v>2281.38</v>
          </cell>
          <cell r="G137">
            <v>308.41000000000003</v>
          </cell>
          <cell r="H137">
            <v>1972.97</v>
          </cell>
        </row>
        <row r="138">
          <cell r="A138" t="str">
            <v>ROSIMEIRE REGINA TOME</v>
          </cell>
          <cell r="B138" t="str">
            <v>TECNICO (A) DE ENFERMAGEM</v>
          </cell>
          <cell r="C138">
            <v>1503.19</v>
          </cell>
          <cell r="D138">
            <v>0</v>
          </cell>
          <cell r="E138">
            <v>0</v>
          </cell>
          <cell r="F138">
            <v>1925.5</v>
          </cell>
          <cell r="G138">
            <v>173.29</v>
          </cell>
          <cell r="H138">
            <v>1752.21</v>
          </cell>
        </row>
        <row r="139">
          <cell r="A139" t="str">
            <v>SAMIRA DOS PASSOS HANUM</v>
          </cell>
          <cell r="B139" t="str">
            <v>ENFERMEIRO (A)</v>
          </cell>
          <cell r="C139">
            <v>2552.5700000000002</v>
          </cell>
          <cell r="D139">
            <v>0</v>
          </cell>
          <cell r="E139">
            <v>0</v>
          </cell>
          <cell r="F139">
            <v>2886.8</v>
          </cell>
          <cell r="G139">
            <v>338.99</v>
          </cell>
          <cell r="H139">
            <v>2547.81</v>
          </cell>
        </row>
        <row r="140">
          <cell r="A140" t="str">
            <v>SANDRO RENAN DE ARRUDA</v>
          </cell>
          <cell r="B140" t="str">
            <v>COORDENADOR (A) DE ALMOXARIFADO</v>
          </cell>
          <cell r="C140">
            <v>3396.6</v>
          </cell>
          <cell r="D140">
            <v>0</v>
          </cell>
          <cell r="E140">
            <v>0</v>
          </cell>
          <cell r="F140">
            <v>3773.08</v>
          </cell>
          <cell r="G140">
            <v>563.92999999999995</v>
          </cell>
          <cell r="H140">
            <v>3209.15</v>
          </cell>
        </row>
        <row r="141">
          <cell r="A141" t="str">
            <v>SARA GARDENIA FAUSTO TEIXEIRA DE SOUZA</v>
          </cell>
          <cell r="B141" t="str">
            <v>DIRETOR (A) TECNICO</v>
          </cell>
          <cell r="C141">
            <v>5000</v>
          </cell>
          <cell r="D141">
            <v>0</v>
          </cell>
          <cell r="E141">
            <v>0</v>
          </cell>
          <cell r="F141">
            <v>5250</v>
          </cell>
          <cell r="G141">
            <v>1443.75</v>
          </cell>
          <cell r="H141">
            <v>3806.25</v>
          </cell>
        </row>
        <row r="142">
          <cell r="A142" t="str">
            <v>SONIA APARECIDA CARDOSO SANTOS</v>
          </cell>
          <cell r="B142" t="str">
            <v>AUXILIAR DE SERVICOS GERAIS</v>
          </cell>
          <cell r="C142">
            <v>1033.26</v>
          </cell>
          <cell r="D142">
            <v>0</v>
          </cell>
          <cell r="E142">
            <v>0</v>
          </cell>
          <cell r="F142">
            <v>1291.57</v>
          </cell>
          <cell r="G142">
            <v>165.32</v>
          </cell>
          <cell r="H142">
            <v>1126.25</v>
          </cell>
        </row>
        <row r="143">
          <cell r="A143" t="str">
            <v>SONIA LUZIA LEITE</v>
          </cell>
          <cell r="B143" t="str">
            <v>AUXILIAR DE COZINHA</v>
          </cell>
          <cell r="C143">
            <v>1033.26</v>
          </cell>
          <cell r="D143">
            <v>0</v>
          </cell>
          <cell r="E143">
            <v>0</v>
          </cell>
          <cell r="F143">
            <v>1291.57</v>
          </cell>
          <cell r="G143">
            <v>165.32</v>
          </cell>
          <cell r="H143">
            <v>1126.25</v>
          </cell>
        </row>
        <row r="144">
          <cell r="A144" t="str">
            <v>SUELY MARCIANO RIBEIRO</v>
          </cell>
          <cell r="B144" t="str">
            <v>TECNICO (A) DE NUTRICAO</v>
          </cell>
          <cell r="C144">
            <v>1503.19</v>
          </cell>
          <cell r="D144">
            <v>0</v>
          </cell>
          <cell r="E144">
            <v>0</v>
          </cell>
          <cell r="F144">
            <v>1830.1</v>
          </cell>
          <cell r="G144">
            <v>254.89</v>
          </cell>
          <cell r="H144">
            <v>1575.21</v>
          </cell>
        </row>
        <row r="145">
          <cell r="A145" t="str">
            <v>SUZANA ESTEVES SILVA</v>
          </cell>
          <cell r="B145" t="str">
            <v>MEDICO (A) GINECOLOGISTA</v>
          </cell>
          <cell r="C145">
            <v>5474.25</v>
          </cell>
          <cell r="D145">
            <v>0</v>
          </cell>
          <cell r="E145">
            <v>0</v>
          </cell>
          <cell r="F145">
            <v>5938.76</v>
          </cell>
          <cell r="G145">
            <v>1214.04</v>
          </cell>
          <cell r="H145">
            <v>4724.72</v>
          </cell>
        </row>
        <row r="146">
          <cell r="A146" t="str">
            <v>SUZANA SOARES DE MORAES</v>
          </cell>
          <cell r="B146" t="str">
            <v>ENFERMEIRO (A)</v>
          </cell>
          <cell r="C146">
            <v>2552.5700000000002</v>
          </cell>
          <cell r="D146">
            <v>0</v>
          </cell>
          <cell r="E146">
            <v>0</v>
          </cell>
          <cell r="F146">
            <v>3142.06</v>
          </cell>
          <cell r="G146">
            <v>412.55</v>
          </cell>
          <cell r="H146">
            <v>2729.51</v>
          </cell>
        </row>
        <row r="147">
          <cell r="A147" t="str">
            <v>TAISSA FERNANDES LEMES</v>
          </cell>
          <cell r="B147" t="str">
            <v>MEDICO (A) OBSTETRA</v>
          </cell>
          <cell r="C147">
            <v>8211.82</v>
          </cell>
          <cell r="D147">
            <v>0</v>
          </cell>
          <cell r="E147">
            <v>0</v>
          </cell>
          <cell r="F147">
            <v>10326.959999999999</v>
          </cell>
          <cell r="G147">
            <v>2420.8000000000002</v>
          </cell>
          <cell r="H147">
            <v>7906.16</v>
          </cell>
        </row>
        <row r="148">
          <cell r="A148" t="str">
            <v>TATHIANI DONEGA ALVES</v>
          </cell>
          <cell r="B148" t="str">
            <v>BIOMEDICO (A)</v>
          </cell>
          <cell r="C148">
            <v>2919.78</v>
          </cell>
          <cell r="D148">
            <v>0</v>
          </cell>
          <cell r="E148">
            <v>0</v>
          </cell>
          <cell r="F148">
            <v>4919.21</v>
          </cell>
          <cell r="G148">
            <v>890.05</v>
          </cell>
          <cell r="H148">
            <v>4029.16</v>
          </cell>
        </row>
        <row r="149">
          <cell r="A149" t="str">
            <v>TATIANA DA MATA SANTANA</v>
          </cell>
          <cell r="B149" t="str">
            <v>AUXILIAR DE SERVICOS GERAIS</v>
          </cell>
          <cell r="C149">
            <v>1033.26</v>
          </cell>
          <cell r="D149">
            <v>0</v>
          </cell>
          <cell r="E149">
            <v>0</v>
          </cell>
          <cell r="F149">
            <v>1442.81</v>
          </cell>
          <cell r="G149">
            <v>272.48</v>
          </cell>
          <cell r="H149">
            <v>1170.33</v>
          </cell>
        </row>
        <row r="150">
          <cell r="A150" t="str">
            <v>TATIELLE TEIXEIRA LEMOS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5938.76</v>
          </cell>
          <cell r="G150">
            <v>1214.04</v>
          </cell>
          <cell r="H150">
            <v>4724.72</v>
          </cell>
        </row>
        <row r="151">
          <cell r="A151" t="str">
            <v>THAIS TEIXEIRA GRANADO</v>
          </cell>
          <cell r="B151" t="str">
            <v>MEDICO (A) OBSTETRA</v>
          </cell>
          <cell r="C151">
            <v>8211.82</v>
          </cell>
          <cell r="D151">
            <v>0</v>
          </cell>
          <cell r="E151">
            <v>0</v>
          </cell>
          <cell r="F151">
            <v>4406.6099999999997</v>
          </cell>
          <cell r="G151">
            <v>689.76</v>
          </cell>
          <cell r="H151">
            <v>3716.85</v>
          </cell>
        </row>
        <row r="152">
          <cell r="A152" t="str">
            <v>THATIANY CHRISTINA RODRIGUES IKEDA</v>
          </cell>
          <cell r="B152" t="str">
            <v>COORDENADOR (A) DE FISIOTERAPIA</v>
          </cell>
          <cell r="C152">
            <v>2436.13</v>
          </cell>
          <cell r="D152">
            <v>5294.81</v>
          </cell>
          <cell r="E152">
            <v>0</v>
          </cell>
          <cell r="F152">
            <v>8154.83</v>
          </cell>
          <cell r="G152">
            <v>5675.94</v>
          </cell>
          <cell r="H152">
            <v>2478.89</v>
          </cell>
        </row>
        <row r="153">
          <cell r="A153" t="str">
            <v>VALDETE SOARES DE OLIVEIRA LOBIANCHI</v>
          </cell>
          <cell r="B153" t="str">
            <v>AUXILIAR DE SERVICOS GERAIS</v>
          </cell>
          <cell r="C153">
            <v>1033.26</v>
          </cell>
          <cell r="D153">
            <v>0</v>
          </cell>
          <cell r="E153">
            <v>0</v>
          </cell>
          <cell r="F153">
            <v>1478.81</v>
          </cell>
          <cell r="G153">
            <v>278</v>
          </cell>
          <cell r="H153">
            <v>1200.81</v>
          </cell>
        </row>
        <row r="154">
          <cell r="A154" t="str">
            <v>VALDIR CRISPIM DE SOUSA</v>
          </cell>
          <cell r="B154" t="str">
            <v>AUXILIAR DE SERVICOS GERAIS</v>
          </cell>
          <cell r="C154">
            <v>1033.26</v>
          </cell>
          <cell r="D154">
            <v>0</v>
          </cell>
          <cell r="E154">
            <v>0</v>
          </cell>
          <cell r="F154">
            <v>1239.9100000000001</v>
          </cell>
          <cell r="G154">
            <v>162.49</v>
          </cell>
          <cell r="H154">
            <v>1077.42</v>
          </cell>
        </row>
        <row r="155">
          <cell r="A155" t="str">
            <v>VALDIRENE LEMES DO PRADO</v>
          </cell>
          <cell r="B155" t="str">
            <v>AUXILIAR DE SERVICOS GERAIS</v>
          </cell>
          <cell r="C155">
            <v>1033.26</v>
          </cell>
          <cell r="D155">
            <v>0</v>
          </cell>
          <cell r="E155">
            <v>0</v>
          </cell>
          <cell r="F155">
            <v>1239.9100000000001</v>
          </cell>
          <cell r="G155">
            <v>164.04</v>
          </cell>
          <cell r="H155">
            <v>1075.8699999999999</v>
          </cell>
        </row>
        <row r="156">
          <cell r="A156" t="str">
            <v>VALDIVINO CRISPIM DE SOUZA</v>
          </cell>
          <cell r="B156" t="str">
            <v>AUXILIAR DE SERVICOS GERAIS</v>
          </cell>
          <cell r="C156">
            <v>1033.26</v>
          </cell>
          <cell r="D156">
            <v>0</v>
          </cell>
          <cell r="E156">
            <v>0</v>
          </cell>
          <cell r="F156">
            <v>1322.57</v>
          </cell>
          <cell r="G156">
            <v>167.8</v>
          </cell>
          <cell r="H156">
            <v>1154.77</v>
          </cell>
        </row>
        <row r="157">
          <cell r="A157" t="str">
            <v>VANIA CRISTINA PEREIRA DE OLIVEIRA</v>
          </cell>
          <cell r="B157" t="str">
            <v>AUXILIAR DE SERVICOS GERAIS</v>
          </cell>
          <cell r="C157">
            <v>1033.26</v>
          </cell>
          <cell r="D157">
            <v>0</v>
          </cell>
          <cell r="E157">
            <v>0</v>
          </cell>
          <cell r="F157">
            <v>1478.5</v>
          </cell>
          <cell r="G157">
            <v>222.61</v>
          </cell>
          <cell r="H157">
            <v>1255.8900000000001</v>
          </cell>
        </row>
        <row r="158">
          <cell r="A158" t="str">
            <v>VANNUZIA LEANDRO MOREIRA</v>
          </cell>
          <cell r="B158" t="str">
            <v>AUXILIAR DE SERVICOS GERAIS</v>
          </cell>
          <cell r="C158">
            <v>1033.26</v>
          </cell>
          <cell r="D158">
            <v>0</v>
          </cell>
          <cell r="E158">
            <v>0</v>
          </cell>
          <cell r="F158">
            <v>1323.28</v>
          </cell>
          <cell r="G158">
            <v>165.32</v>
          </cell>
          <cell r="H158">
            <v>1157.96</v>
          </cell>
        </row>
        <row r="159">
          <cell r="A159" t="str">
            <v>VITALINA JOSE DE SANTANA</v>
          </cell>
          <cell r="B159" t="str">
            <v>AUXILIAR DE CONFEITARIA</v>
          </cell>
          <cell r="C159">
            <v>1033.26</v>
          </cell>
          <cell r="D159">
            <v>0</v>
          </cell>
          <cell r="E159">
            <v>0</v>
          </cell>
          <cell r="F159">
            <v>1239.9100000000001</v>
          </cell>
          <cell r="G159">
            <v>165.59</v>
          </cell>
          <cell r="H159">
            <v>1074.32</v>
          </cell>
        </row>
        <row r="160">
          <cell r="A160" t="str">
            <v>VIVIAN TEODORA MENDES MONTEIRO</v>
          </cell>
          <cell r="B160" t="str">
            <v>ENFERMEIRO (A)</v>
          </cell>
          <cell r="C160">
            <v>2552.5700000000002</v>
          </cell>
          <cell r="D160">
            <v>0</v>
          </cell>
          <cell r="E160">
            <v>0</v>
          </cell>
          <cell r="F160">
            <v>3452.62</v>
          </cell>
          <cell r="G160">
            <v>485.9</v>
          </cell>
          <cell r="H160">
            <v>2966.72</v>
          </cell>
        </row>
        <row r="161">
          <cell r="A161" t="str">
            <v>WANESSA FERREIRA DOS SANTOS GUEDES</v>
          </cell>
          <cell r="B161" t="str">
            <v>MEDICO (A) PEDIATRA</v>
          </cell>
          <cell r="C161">
            <v>5474.25</v>
          </cell>
          <cell r="D161">
            <v>0</v>
          </cell>
          <cell r="E161">
            <v>0</v>
          </cell>
          <cell r="F161">
            <v>5938.76</v>
          </cell>
          <cell r="G161">
            <v>1214.04</v>
          </cell>
          <cell r="H161">
            <v>4724.72</v>
          </cell>
        </row>
        <row r="162">
          <cell r="A162" t="str">
            <v>WELLINGTON MARTINS DE SOUZA</v>
          </cell>
          <cell r="B162" t="str">
            <v>MEDICO (A) OBSTETRA</v>
          </cell>
          <cell r="C162">
            <v>8211.82</v>
          </cell>
          <cell r="D162">
            <v>0</v>
          </cell>
          <cell r="E162">
            <v>0</v>
          </cell>
          <cell r="F162">
            <v>9064.9599999999991</v>
          </cell>
          <cell r="G162">
            <v>2073.75</v>
          </cell>
          <cell r="H162">
            <v>6991.21</v>
          </cell>
        </row>
        <row r="163">
          <cell r="A163" t="str">
            <v>WERIDYANA BATISTA DE OLIVEIRA</v>
          </cell>
          <cell r="B163" t="str">
            <v>MEDICO (A) OBSTETRA</v>
          </cell>
          <cell r="C163">
            <v>8211.82</v>
          </cell>
          <cell r="D163">
            <v>0</v>
          </cell>
          <cell r="E163">
            <v>0</v>
          </cell>
          <cell r="F163">
            <v>9568.4500000000007</v>
          </cell>
          <cell r="G163">
            <v>2107.9299999999998</v>
          </cell>
          <cell r="H163">
            <v>7460.52</v>
          </cell>
        </row>
        <row r="164">
          <cell r="A164" t="str">
            <v>WILSON MORAES ARANTES</v>
          </cell>
          <cell r="B164" t="str">
            <v>COORDENADOR (A) DE OBSTETRICIA</v>
          </cell>
          <cell r="C164">
            <v>3649.5</v>
          </cell>
          <cell r="D164">
            <v>0</v>
          </cell>
          <cell r="E164">
            <v>0</v>
          </cell>
          <cell r="F164">
            <v>3831.98</v>
          </cell>
          <cell r="G164">
            <v>578.28</v>
          </cell>
          <cell r="H164">
            <v>3253.7</v>
          </cell>
        </row>
        <row r="165">
          <cell r="A165" t="str">
            <v>ZILDINEI DA COSTA MARINHO DE OLIVEIRA</v>
          </cell>
          <cell r="B165" t="str">
            <v>ENFERMEIRO (A)</v>
          </cell>
          <cell r="C165">
            <v>2552.5700000000002</v>
          </cell>
          <cell r="D165">
            <v>0</v>
          </cell>
          <cell r="E165">
            <v>0</v>
          </cell>
          <cell r="F165">
            <v>2963.38</v>
          </cell>
          <cell r="G165">
            <v>380.97</v>
          </cell>
          <cell r="H165">
            <v>2582.41</v>
          </cell>
        </row>
        <row r="166">
          <cell r="A166" t="str">
            <v>Total Geral</v>
          </cell>
          <cell r="C166">
            <v>438450.75000000058</v>
          </cell>
          <cell r="D166">
            <v>66879.44</v>
          </cell>
          <cell r="E166">
            <v>5866.73</v>
          </cell>
          <cell r="F166">
            <v>560219.29999999981</v>
          </cell>
          <cell r="G166">
            <v>166125.16999999995</v>
          </cell>
          <cell r="H166">
            <v>394094.13000000006</v>
          </cell>
        </row>
        <row r="168">
          <cell r="G168" t="str">
            <v>Atualizado por: Gabriel Felipe Moreira Bôvo</v>
          </cell>
        </row>
        <row r="169">
          <cell r="G169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6847.83</v>
          </cell>
          <cell r="F16">
            <v>4773.62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2627.62</v>
          </cell>
          <cell r="F17">
            <v>1658.29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4276.01</v>
          </cell>
          <cell r="F18">
            <v>2637.76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4565.2299999999996</v>
          </cell>
          <cell r="F19">
            <v>3488.85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2470.52</v>
          </cell>
          <cell r="F20">
            <v>2118.87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3473.95</v>
          </cell>
          <cell r="F21">
            <v>2629.91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8141.89</v>
          </cell>
          <cell r="F22">
            <v>6164.19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3547.08</v>
          </cell>
          <cell r="F23">
            <v>3000.21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7137.05</v>
          </cell>
          <cell r="F24">
            <v>4605.0600000000004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7434.69</v>
          </cell>
          <cell r="F25">
            <v>4328.09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7953.61</v>
          </cell>
          <cell r="F26">
            <v>5983.7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5011.25</v>
          </cell>
          <cell r="F27">
            <v>3484.45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9650.57</v>
          </cell>
          <cell r="F28">
            <v>6355.08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3907.28</v>
          </cell>
          <cell r="F29">
            <v>2354.15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2652.11</v>
          </cell>
          <cell r="F30">
            <v>2262.0300000000002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3254.13</v>
          </cell>
          <cell r="F31">
            <v>2721.73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9992.52</v>
          </cell>
          <cell r="F32">
            <v>7543.3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4193.07</v>
          </cell>
          <cell r="F33">
            <v>2695.58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4118.5600000000004</v>
          </cell>
          <cell r="F34">
            <v>3352.22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4420.62</v>
          </cell>
          <cell r="F35">
            <v>3362.29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4118.5600000000004</v>
          </cell>
          <cell r="F36">
            <v>3593.97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4547.66</v>
          </cell>
          <cell r="F37">
            <v>2697.24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3890.26</v>
          </cell>
          <cell r="F38">
            <v>2469.42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13636.12</v>
          </cell>
          <cell r="F39">
            <v>9780.89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11182.04</v>
          </cell>
          <cell r="F40">
            <v>8066.87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6089.17</v>
          </cell>
          <cell r="F41">
            <v>4431.62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3083.48</v>
          </cell>
          <cell r="F42">
            <v>2443.33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3765.1</v>
          </cell>
          <cell r="F43">
            <v>3163.13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4213.4399999999996</v>
          </cell>
          <cell r="F44">
            <v>3303.01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3765.1</v>
          </cell>
          <cell r="F45">
            <v>3012.45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2750.11</v>
          </cell>
          <cell r="F46">
            <v>2228.71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3691.69</v>
          </cell>
          <cell r="F47">
            <v>3279.6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4263.17</v>
          </cell>
          <cell r="F48">
            <v>2781.52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3073.71</v>
          </cell>
          <cell r="F49">
            <v>1876.15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3907.78</v>
          </cell>
          <cell r="F50">
            <v>2382.5700000000002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3765.1</v>
          </cell>
          <cell r="F51">
            <v>2385.98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3840.71</v>
          </cell>
          <cell r="F52">
            <v>2586.08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4157.28</v>
          </cell>
          <cell r="F53">
            <v>3143.99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300.04000000000002</v>
          </cell>
          <cell r="F54">
            <v>300.04000000000002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3270.66</v>
          </cell>
          <cell r="F55">
            <v>2647.07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5347.38</v>
          </cell>
          <cell r="F56">
            <v>2382.5100000000002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2880.29</v>
          </cell>
          <cell r="F57">
            <v>2450.63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11221.27</v>
          </cell>
          <cell r="F58">
            <v>8598.14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4420.62</v>
          </cell>
          <cell r="F59">
            <v>3589.77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3696.1</v>
          </cell>
          <cell r="F60">
            <v>2738.87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2500.4499999999998</v>
          </cell>
          <cell r="F61">
            <v>1719.99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11073.89</v>
          </cell>
          <cell r="F62">
            <v>8138.37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5133.3100000000004</v>
          </cell>
          <cell r="F63">
            <v>2590.35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4118.5600000000004</v>
          </cell>
          <cell r="F64">
            <v>2853.7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4118.5600000000004</v>
          </cell>
          <cell r="F65">
            <v>2556.42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2749.69</v>
          </cell>
          <cell r="F66">
            <v>2097.5300000000002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4432.93</v>
          </cell>
          <cell r="F67">
            <v>3227.25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3547.08</v>
          </cell>
          <cell r="F68">
            <v>3166.85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6136.69</v>
          </cell>
          <cell r="F69">
            <v>3373.78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5287.27</v>
          </cell>
          <cell r="F70">
            <v>2619.0100000000002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4202.42</v>
          </cell>
          <cell r="F71">
            <v>2876.59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2947.95</v>
          </cell>
          <cell r="F72">
            <v>2124.3200000000002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4263.17</v>
          </cell>
          <cell r="F73">
            <v>3446.34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7426.27</v>
          </cell>
          <cell r="F74">
            <v>5593.21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2386.19</v>
          </cell>
          <cell r="F75">
            <v>1608.66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5076.3900000000003</v>
          </cell>
          <cell r="F76">
            <v>3144.76</v>
          </cell>
        </row>
        <row r="77">
          <cell r="C77" t="str">
            <v>MAJA DE MEDEIROS</v>
          </cell>
          <cell r="D77" t="str">
            <v>Médico - 18.464</v>
          </cell>
          <cell r="E77">
            <v>13139.07</v>
          </cell>
          <cell r="F77">
            <v>9585.9500000000007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4085.23</v>
          </cell>
          <cell r="F78">
            <v>2349.12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4513.1400000000003</v>
          </cell>
          <cell r="F79">
            <v>2859.25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4863.1099999999997</v>
          </cell>
          <cell r="F80">
            <v>2779.29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3973.95</v>
          </cell>
          <cell r="F81">
            <v>3292.86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6355.72</v>
          </cell>
          <cell r="F82">
            <v>3209.95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2760.88</v>
          </cell>
          <cell r="F83">
            <v>2503.81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3078.44</v>
          </cell>
          <cell r="F84">
            <v>2185.17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3372.52</v>
          </cell>
          <cell r="F85">
            <v>2444.25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3488.47</v>
          </cell>
          <cell r="F86">
            <v>2378.06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4085.75</v>
          </cell>
          <cell r="F87">
            <v>3666.7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3289.19</v>
          </cell>
          <cell r="F88">
            <v>2324.48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2900.49</v>
          </cell>
          <cell r="F89">
            <v>1883.21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3164.11</v>
          </cell>
          <cell r="F90">
            <v>2497.77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2982.28</v>
          </cell>
          <cell r="F91">
            <v>1912.21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6333.91</v>
          </cell>
          <cell r="F92">
            <v>4233.76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5966.41</v>
          </cell>
          <cell r="F93">
            <v>4341.43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2947.95</v>
          </cell>
          <cell r="F94">
            <v>2353.4299999999998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3840.71</v>
          </cell>
          <cell r="F95">
            <v>2988.18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2682.45</v>
          </cell>
          <cell r="F96">
            <v>1902.74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9475.1299999999992</v>
          </cell>
          <cell r="F97">
            <v>6931.23</v>
          </cell>
        </row>
        <row r="98">
          <cell r="C98" t="str">
            <v>NELMA CARNEIRO</v>
          </cell>
          <cell r="D98" t="str">
            <v>Psicólogo - 18.464</v>
          </cell>
          <cell r="E98">
            <v>6796.26</v>
          </cell>
          <cell r="F98">
            <v>2904.67</v>
          </cell>
        </row>
        <row r="99">
          <cell r="C99" t="str">
            <v>NENRSOLINA DE MORAES</v>
          </cell>
          <cell r="D99" t="str">
            <v>Técnico em Enfermagem - 18.464</v>
          </cell>
          <cell r="E99">
            <v>4403.05</v>
          </cell>
          <cell r="F99">
            <v>3539.13</v>
          </cell>
        </row>
        <row r="100">
          <cell r="C100" t="str">
            <v>NERINEUSA DA COSTA E SILVA FREIRE</v>
          </cell>
          <cell r="D100" t="str">
            <v>Técnico em Enfermagem - 18.464</v>
          </cell>
          <cell r="E100">
            <v>4270.6099999999997</v>
          </cell>
          <cell r="F100">
            <v>2654.26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2176.92</v>
          </cell>
          <cell r="F101">
            <v>1759.87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3973.95</v>
          </cell>
          <cell r="F102">
            <v>2540.17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4126.01</v>
          </cell>
          <cell r="F103">
            <v>2429.89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3840.71</v>
          </cell>
          <cell r="F104">
            <v>3232.87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3462.48</v>
          </cell>
          <cell r="F105">
            <v>2517.89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7579.93</v>
          </cell>
          <cell r="F106">
            <v>4282.99</v>
          </cell>
        </row>
        <row r="107">
          <cell r="C107" t="str">
            <v>OLGA RODRIGUES CASTRO DE MELO</v>
          </cell>
          <cell r="D107" t="str">
            <v>Técnico em Enfermagem - 18.464</v>
          </cell>
          <cell r="E107">
            <v>5910.67</v>
          </cell>
          <cell r="F107">
            <v>4117.67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3874.69</v>
          </cell>
          <cell r="F108">
            <v>3224.81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3936.46</v>
          </cell>
          <cell r="F109">
            <v>2418.12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5503.61</v>
          </cell>
          <cell r="F110">
            <v>4142.58</v>
          </cell>
        </row>
        <row r="111">
          <cell r="C111" t="str">
            <v>PAULO HENRIQUE DE OLIVEIRA</v>
          </cell>
          <cell r="D111" t="str">
            <v>Técnico em Enfermagem - 18.464</v>
          </cell>
          <cell r="E111">
            <v>5799.64</v>
          </cell>
          <cell r="F111">
            <v>4540.3100000000004</v>
          </cell>
        </row>
        <row r="112">
          <cell r="C112" t="str">
            <v>PAULO MENESES NUNES</v>
          </cell>
          <cell r="D112" t="str">
            <v>Médico - 18.464</v>
          </cell>
          <cell r="E112">
            <v>11418.25</v>
          </cell>
          <cell r="F112">
            <v>8114.54</v>
          </cell>
        </row>
        <row r="113">
          <cell r="C113" t="str">
            <v>PEDRO SEBASTIAO RODRIGUES</v>
          </cell>
          <cell r="D113" t="str">
            <v>Médico - 18.464</v>
          </cell>
          <cell r="E113">
            <v>9612.02</v>
          </cell>
          <cell r="F113">
            <v>6455.22</v>
          </cell>
        </row>
        <row r="114">
          <cell r="C114" t="str">
            <v>RIANE VINICIUS MARTINS FREITAS</v>
          </cell>
          <cell r="D114" t="str">
            <v>Médico - 18.464</v>
          </cell>
          <cell r="E114">
            <v>9284.51</v>
          </cell>
          <cell r="F114">
            <v>5173.3500000000004</v>
          </cell>
        </row>
        <row r="115">
          <cell r="C115" t="str">
            <v>ROSAILDES DIAS DA HORA</v>
          </cell>
          <cell r="D115" t="str">
            <v>Auxiliar de Enfermagem - QT - 18.464</v>
          </cell>
          <cell r="E115">
            <v>2750.11</v>
          </cell>
          <cell r="F115">
            <v>2472.08</v>
          </cell>
        </row>
        <row r="116">
          <cell r="C116" t="str">
            <v>ROSANE FELICIANA RODRIGUES</v>
          </cell>
          <cell r="D116" t="str">
            <v>Auxiliar de Enfermagem - QT - 18.464</v>
          </cell>
          <cell r="E116">
            <v>2470.52</v>
          </cell>
          <cell r="F116">
            <v>1793.34</v>
          </cell>
        </row>
        <row r="117">
          <cell r="C117" t="str">
            <v>ROSANGELA LOURENCO DE SOUZA FERREIRA</v>
          </cell>
          <cell r="D117" t="str">
            <v>Técnico em Enfermagem - 18.464</v>
          </cell>
          <cell r="E117">
            <v>3973.95</v>
          </cell>
          <cell r="F117">
            <v>2765.02</v>
          </cell>
        </row>
        <row r="118">
          <cell r="C118" t="str">
            <v>ROSICLEIA DE VLIEGER</v>
          </cell>
          <cell r="D118" t="str">
            <v>Médico - PGYN</v>
          </cell>
          <cell r="E118">
            <v>6929.03</v>
          </cell>
          <cell r="F118">
            <v>5071.29</v>
          </cell>
        </row>
        <row r="119">
          <cell r="C119" t="str">
            <v>SANDRA ROCHA DOS SANTOS</v>
          </cell>
          <cell r="D119" t="str">
            <v>Técnico em Enfermagem - 18.464</v>
          </cell>
          <cell r="E119">
            <v>3765.1</v>
          </cell>
          <cell r="F119">
            <v>3333.88</v>
          </cell>
        </row>
        <row r="120">
          <cell r="C120" t="str">
            <v>SANDRA TELLES REIS BARBOSA</v>
          </cell>
          <cell r="D120" t="str">
            <v>Auxiliar de Enfermagem - QT - 18.464</v>
          </cell>
          <cell r="E120">
            <v>2380.29</v>
          </cell>
          <cell r="F120">
            <v>1505.52</v>
          </cell>
        </row>
        <row r="121">
          <cell r="C121" t="str">
            <v>SEBASTIAO EMIDIO DA SILVA</v>
          </cell>
          <cell r="D121" t="str">
            <v>Assistente Técnico de Saúde - 18.464</v>
          </cell>
          <cell r="E121">
            <v>5803.27</v>
          </cell>
          <cell r="F121">
            <v>2524.2399999999998</v>
          </cell>
        </row>
        <row r="122">
          <cell r="C122" t="str">
            <v>SEBASTIAO MARTINS SILVA</v>
          </cell>
          <cell r="D122" t="str">
            <v>Técnico em Laboratório - 18.464</v>
          </cell>
          <cell r="E122">
            <v>4726.3900000000003</v>
          </cell>
          <cell r="F122">
            <v>1768.79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7137.05</v>
          </cell>
          <cell r="F123">
            <v>5069.33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6292.13</v>
          </cell>
          <cell r="F124">
            <v>4474.66</v>
          </cell>
        </row>
        <row r="125">
          <cell r="C125" t="str">
            <v>SHEYLLA RODRIGUES DOS SANTOS TINOCO</v>
          </cell>
          <cell r="D125" t="str">
            <v>Técnico em Enfermagem - 18.464</v>
          </cell>
          <cell r="E125">
            <v>2970.36</v>
          </cell>
          <cell r="F125">
            <v>1914.12</v>
          </cell>
        </row>
        <row r="126">
          <cell r="C126" t="str">
            <v>SOLANGE MARIA MEDEIROS</v>
          </cell>
          <cell r="D126" t="str">
            <v>Técnico em Enfermagem - 18.464</v>
          </cell>
          <cell r="E126">
            <v>3973.95</v>
          </cell>
          <cell r="F126">
            <v>3258.12</v>
          </cell>
        </row>
        <row r="127">
          <cell r="C127" t="str">
            <v>SUELENE ELIZABETH CAMARGO DE MATOS</v>
          </cell>
          <cell r="D127" t="str">
            <v>Assistente Social - 18.464</v>
          </cell>
          <cell r="E127">
            <v>5595.1</v>
          </cell>
          <cell r="F127">
            <v>4317.07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3973.95</v>
          </cell>
          <cell r="F128">
            <v>2815.32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3547.08</v>
          </cell>
          <cell r="F129">
            <v>2247.16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2995.97</v>
          </cell>
          <cell r="F130">
            <v>2042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3539.88</v>
          </cell>
          <cell r="F131">
            <v>2271.94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7463.7</v>
          </cell>
          <cell r="F132">
            <v>5132.2700000000004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10184.34</v>
          </cell>
          <cell r="F133">
            <v>7443.77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3015.61</v>
          </cell>
          <cell r="F134">
            <v>2423.14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2402.86</v>
          </cell>
          <cell r="F135">
            <v>1661.58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5235.7</v>
          </cell>
          <cell r="F136">
            <v>3394.91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2803</v>
          </cell>
          <cell r="F137">
            <v>1771.73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3972.65</v>
          </cell>
          <cell r="F138">
            <v>3154.32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1935.66</v>
          </cell>
          <cell r="F139">
            <v>1491.59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44</v>
      </c>
    </row>
    <row r="8" spans="1:18" ht="7.5" customHeight="1"/>
    <row r="9" spans="1:18" ht="15">
      <c r="A9" s="5" t="s">
        <v>2</v>
      </c>
      <c r="B9" s="6">
        <v>43374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45</v>
      </c>
      <c r="B12" s="11"/>
      <c r="C12" s="11"/>
      <c r="D12" s="11"/>
      <c r="E12" s="12"/>
      <c r="F12" s="13"/>
      <c r="G12" s="14" t="s">
        <v>32</v>
      </c>
      <c r="H12" s="15" t="s">
        <v>41</v>
      </c>
      <c r="I12" s="39" t="s">
        <v>46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5697.28</v>
      </c>
      <c r="M12" s="16">
        <f>VLOOKUP($A12,[1]Relatório!$A$11:$H$169,7,FALSE)</f>
        <v>1566.76</v>
      </c>
      <c r="N12" s="16">
        <f>VLOOKUP($A12,[1]Relatório!$A$11:$H$169,8,FALSE)</f>
        <v>4130.5200000000004</v>
      </c>
    </row>
    <row r="13" spans="1:18" s="1" customFormat="1" ht="15">
      <c r="A13" s="18" t="s">
        <v>43</v>
      </c>
      <c r="B13" s="11"/>
      <c r="C13" s="11"/>
      <c r="D13" s="11"/>
      <c r="E13" s="12"/>
      <c r="F13" s="13"/>
      <c r="G13" s="14" t="s">
        <v>13</v>
      </c>
      <c r="H13" s="15" t="s">
        <v>41</v>
      </c>
      <c r="I13" s="26" t="s">
        <v>34</v>
      </c>
      <c r="J13" s="16">
        <v>0</v>
      </c>
      <c r="K13" s="16">
        <v>0</v>
      </c>
      <c r="L13" s="16">
        <f>VLOOKUP($A13,[2]Relatório!$C$16:$F$139,3,FALSE)</f>
        <v>6136.69</v>
      </c>
      <c r="M13" s="16">
        <f>L13-N13</f>
        <v>2762.9099999999994</v>
      </c>
      <c r="N13" s="16">
        <f>VLOOKUP($A13,[2]Relatório!$C$16:$F$139,4,FALSE)</f>
        <v>3373.78</v>
      </c>
    </row>
    <row r="14" spans="1:18" s="1" customFormat="1" ht="15">
      <c r="A14" s="18" t="s">
        <v>31</v>
      </c>
      <c r="B14" s="11"/>
      <c r="C14" s="11"/>
      <c r="D14" s="11"/>
      <c r="E14" s="12"/>
      <c r="F14" s="13"/>
      <c r="G14" s="14" t="s">
        <v>18</v>
      </c>
      <c r="H14" s="15" t="s">
        <v>41</v>
      </c>
      <c r="I14" s="26" t="s">
        <v>54</v>
      </c>
      <c r="J14" s="16">
        <f>VLOOKUP($A14,[1]Relatório!$A$11:$H$169,4,FALSE)</f>
        <v>14437.92</v>
      </c>
      <c r="K14" s="16">
        <f>VLOOKUP($A14,[1]Relatório!$A$11:$H$169,5,FALSE)</f>
        <v>0</v>
      </c>
      <c r="L14" s="16">
        <f>VLOOKUP($A14,[1]Relatório!$A$11:$H$169,6,FALSE)</f>
        <v>18047.400000000001</v>
      </c>
      <c r="M14" s="16">
        <f>VLOOKUP($A14,[1]Relatório!$A$11:$H$169,7,FALSE)</f>
        <v>14624.54</v>
      </c>
      <c r="N14" s="16">
        <f>VLOOKUP($A14,[1]Relatório!$A$11:$H$169,8,FALSE)</f>
        <v>3422.86</v>
      </c>
    </row>
    <row r="15" spans="1:18" s="1" customFormat="1">
      <c r="A15" s="32" t="s">
        <v>47</v>
      </c>
      <c r="B15" s="11"/>
      <c r="C15" s="11"/>
      <c r="D15" s="11"/>
      <c r="E15" s="12"/>
      <c r="F15" s="13"/>
      <c r="G15" s="14" t="s">
        <v>72</v>
      </c>
      <c r="H15" s="15" t="s">
        <v>41</v>
      </c>
      <c r="I15" s="30" t="s">
        <v>19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4086.94</v>
      </c>
      <c r="M15" s="16">
        <f>VLOOKUP($A15,[1]Relatório!$A$11:$H$169,7,FALSE)</f>
        <v>640.36</v>
      </c>
      <c r="N15" s="16">
        <f>VLOOKUP($A15,[1]Relatório!$A$11:$H$169,8,FALSE)</f>
        <v>3446.58</v>
      </c>
    </row>
    <row r="16" spans="1:18" s="1" customFormat="1">
      <c r="A16" s="32" t="s">
        <v>20</v>
      </c>
      <c r="B16" s="11"/>
      <c r="C16" s="11"/>
      <c r="D16" s="11"/>
      <c r="E16" s="12"/>
      <c r="F16" s="17"/>
      <c r="G16" s="14" t="s">
        <v>74</v>
      </c>
      <c r="H16" s="15" t="s">
        <v>41</v>
      </c>
      <c r="I16" s="30" t="s">
        <v>21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2830.1</v>
      </c>
      <c r="M16" s="16">
        <f>VLOOKUP($A16,[1]Relatório!$A$11:$H$169,7,FALSE)</f>
        <v>343.2</v>
      </c>
      <c r="N16" s="16">
        <f>VLOOKUP($A16,[1]Relatório!$A$11:$H$169,8,FALSE)</f>
        <v>2486.9</v>
      </c>
    </row>
    <row r="17" spans="1:14" s="1" customFormat="1" ht="15">
      <c r="A17" s="32" t="s">
        <v>58</v>
      </c>
      <c r="B17" s="11"/>
      <c r="C17" s="11"/>
      <c r="D17" s="11"/>
      <c r="E17" s="12"/>
      <c r="F17" s="17"/>
      <c r="G17" s="14" t="s">
        <v>73</v>
      </c>
      <c r="H17" s="15" t="s">
        <v>41</v>
      </c>
      <c r="I17" s="26" t="s">
        <v>59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494.31</v>
      </c>
      <c r="M17" s="16">
        <f>VLOOKUP($A17,[1]Relatório!$A$11:$H$169,7,FALSE)</f>
        <v>32.9</v>
      </c>
      <c r="N17" s="16">
        <f>VLOOKUP($A17,[1]Relatório!$A$11:$H$169,8,FALSE)</f>
        <v>461.41</v>
      </c>
    </row>
    <row r="18" spans="1:14" s="1" customFormat="1" ht="15">
      <c r="A18" s="32" t="s">
        <v>51</v>
      </c>
      <c r="B18" s="11"/>
      <c r="C18" s="11"/>
      <c r="D18" s="11"/>
      <c r="E18" s="12"/>
      <c r="F18" s="17"/>
      <c r="G18" s="14" t="s">
        <v>52</v>
      </c>
      <c r="H18" s="15" t="s">
        <v>41</v>
      </c>
      <c r="I18" s="26" t="s">
        <v>53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4569.6899999999996</v>
      </c>
      <c r="M18" s="16">
        <f>VLOOKUP($A18,[1]Relatório!$A$11:$H$169,7,FALSE)</f>
        <v>738.95</v>
      </c>
      <c r="N18" s="16">
        <f>VLOOKUP($A18,[1]Relatório!$A$11:$H$169,8,FALSE)</f>
        <v>3830.74</v>
      </c>
    </row>
    <row r="19" spans="1:14" s="1" customFormat="1">
      <c r="A19" s="32" t="s">
        <v>26</v>
      </c>
      <c r="B19" s="11"/>
      <c r="C19" s="11"/>
      <c r="D19" s="11"/>
      <c r="E19" s="12"/>
      <c r="F19" s="17"/>
      <c r="G19" s="14" t="s">
        <v>70</v>
      </c>
      <c r="H19" s="15" t="s">
        <v>41</v>
      </c>
      <c r="I19" s="30" t="s">
        <v>29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3773.08</v>
      </c>
      <c r="M19" s="16">
        <f>VLOOKUP($A19,[1]Relatório!$A$11:$H$169,7,FALSE)</f>
        <v>563.92999999999995</v>
      </c>
      <c r="N19" s="16">
        <f>VLOOKUP($A19,[1]Relatório!$A$11:$H$169,8,FALSE)</f>
        <v>3209.15</v>
      </c>
    </row>
    <row r="20" spans="1:14" s="23" customFormat="1" ht="15">
      <c r="A20" s="32" t="s">
        <v>61</v>
      </c>
      <c r="B20" s="19"/>
      <c r="C20" s="19"/>
      <c r="D20" s="19"/>
      <c r="E20" s="20"/>
      <c r="F20" s="25"/>
      <c r="G20" s="22" t="s">
        <v>62</v>
      </c>
      <c r="H20" s="15" t="s">
        <v>41</v>
      </c>
      <c r="I20" s="40" t="s">
        <v>63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3965.44</v>
      </c>
      <c r="M20" s="16">
        <f>VLOOKUP($A20,[1]Relatório!$A$11:$H$169,7,FALSE)</f>
        <v>610.77</v>
      </c>
      <c r="N20" s="16">
        <f>VLOOKUP($A20,[1]Relatório!$A$11:$H$169,8,FALSE)</f>
        <v>3354.67</v>
      </c>
    </row>
    <row r="21" spans="1:14" s="1" customFormat="1" ht="15">
      <c r="A21" s="32" t="s">
        <v>56</v>
      </c>
      <c r="B21" s="11"/>
      <c r="C21" s="11"/>
      <c r="D21" s="11"/>
      <c r="E21" s="12"/>
      <c r="F21" s="13"/>
      <c r="G21" s="14" t="s">
        <v>68</v>
      </c>
      <c r="H21" s="15" t="s">
        <v>41</v>
      </c>
      <c r="I21" s="26" t="s">
        <v>35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5250</v>
      </c>
      <c r="M21" s="16">
        <f>VLOOKUP($A21,[1]Relatório!$A$11:$H$169,7,FALSE)</f>
        <v>1443.75</v>
      </c>
      <c r="N21" s="16">
        <f>VLOOKUP($A21,[1]Relatório!$A$11:$H$169,8,FALSE)</f>
        <v>3806.25</v>
      </c>
    </row>
    <row r="22" spans="1:14" s="1" customFormat="1" ht="15">
      <c r="A22" s="32" t="s">
        <v>50</v>
      </c>
      <c r="B22" s="11"/>
      <c r="C22" s="11"/>
      <c r="D22" s="11"/>
      <c r="E22" s="12"/>
      <c r="F22" s="13"/>
      <c r="G22" s="14" t="s">
        <v>57</v>
      </c>
      <c r="H22" s="15" t="s">
        <v>41</v>
      </c>
      <c r="I22" s="26" t="s">
        <v>35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10500</v>
      </c>
      <c r="M22" s="16">
        <f>VLOOKUP($A22,[1]Relatório!$A$11:$H$169,7,FALSE)</f>
        <v>2468.38</v>
      </c>
      <c r="N22" s="16">
        <f>VLOOKUP($A22,[1]Relatório!$A$11:$H$169,8,FALSE)</f>
        <v>8031.62</v>
      </c>
    </row>
    <row r="23" spans="1:14" s="1" customFormat="1">
      <c r="A23" s="32" t="s">
        <v>33</v>
      </c>
      <c r="B23" s="11"/>
      <c r="C23" s="11"/>
      <c r="D23" s="11"/>
      <c r="E23" s="12"/>
      <c r="F23" s="13"/>
      <c r="G23" s="14" t="s">
        <v>71</v>
      </c>
      <c r="H23" s="15" t="s">
        <v>41</v>
      </c>
      <c r="I23" s="30" t="s">
        <v>23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5566.89</v>
      </c>
      <c r="M23" s="16">
        <f>VLOOKUP($A23,[1]Relatório!$A$11:$H$169,7,FALSE)</f>
        <v>1053.3499999999999</v>
      </c>
      <c r="N23" s="16">
        <f>VLOOKUP($A23,[1]Relatório!$A$11:$H$169,8,FALSE)</f>
        <v>4513.54</v>
      </c>
    </row>
    <row r="24" spans="1:14" s="1" customFormat="1">
      <c r="A24" s="32" t="s">
        <v>55</v>
      </c>
      <c r="B24" s="11"/>
      <c r="C24" s="11"/>
      <c r="D24" s="11"/>
      <c r="E24" s="12"/>
      <c r="F24" s="21"/>
      <c r="G24" s="24" t="s">
        <v>69</v>
      </c>
      <c r="H24" s="15" t="s">
        <v>41</v>
      </c>
      <c r="I24" s="30" t="s">
        <v>30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4142.0600000000004</v>
      </c>
      <c r="M24" s="16">
        <f>VLOOKUP($A24,[1]Relatório!$A$11:$H$169,7,FALSE)</f>
        <v>653.78</v>
      </c>
      <c r="N24" s="16">
        <f>VLOOKUP($A24,[1]Relatório!$A$11:$H$169,8,FALSE)</f>
        <v>3488.28</v>
      </c>
    </row>
    <row r="25" spans="1:14" s="1" customFormat="1" ht="15">
      <c r="A25" s="32" t="s">
        <v>49</v>
      </c>
      <c r="B25" s="11"/>
      <c r="C25" s="11"/>
      <c r="D25" s="11"/>
      <c r="E25" s="12"/>
      <c r="F25" s="21"/>
      <c r="G25" s="24" t="s">
        <v>65</v>
      </c>
      <c r="H25" s="15" t="s">
        <v>41</v>
      </c>
      <c r="I25" s="26" t="s">
        <v>36</v>
      </c>
      <c r="J25" s="16">
        <f>VLOOKUP($A25,[1]Relatório!$A$11:$H$169,4,FALSE)</f>
        <v>5589.71</v>
      </c>
      <c r="K25" s="16">
        <f>VLOOKUP($A25,[1]Relatório!$A$11:$H$169,5,FALSE)</f>
        <v>0</v>
      </c>
      <c r="L25" s="16">
        <f>VLOOKUP($A25,[1]Relatório!$A$11:$H$169,6,FALSE)</f>
        <v>5589.71</v>
      </c>
      <c r="M25" s="16">
        <f>VLOOKUP($A25,[1]Relatório!$A$11:$H$169,7,FALSE)</f>
        <v>5589.71</v>
      </c>
      <c r="N25" s="16">
        <f>VLOOKUP($A25,[1]Relatório!$A$11:$H$169,8,FALSE)</f>
        <v>0</v>
      </c>
    </row>
    <row r="26" spans="1:14" s="1" customFormat="1" ht="13.5" customHeight="1">
      <c r="A26" s="32" t="s">
        <v>60</v>
      </c>
      <c r="B26" s="11"/>
      <c r="C26" s="11"/>
      <c r="D26" s="11"/>
      <c r="E26" s="12"/>
      <c r="F26" s="13"/>
      <c r="G26" s="14" t="s">
        <v>67</v>
      </c>
      <c r="H26" s="15" t="s">
        <v>41</v>
      </c>
      <c r="I26" s="26" t="s">
        <v>37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3831.98</v>
      </c>
      <c r="M26" s="16">
        <f>VLOOKUP($A26,[1]Relatório!$A$11:$H$169,7,FALSE)</f>
        <v>578.28</v>
      </c>
      <c r="N26" s="16">
        <f>VLOOKUP($A26,[1]Relatório!$A$11:$H$169,8,FALSE)</f>
        <v>3253.7</v>
      </c>
    </row>
    <row r="27" spans="1:14" s="23" customFormat="1" ht="15">
      <c r="A27" s="32" t="s">
        <v>24</v>
      </c>
      <c r="B27" s="19"/>
      <c r="C27" s="19"/>
      <c r="D27" s="19"/>
      <c r="E27" s="20"/>
      <c r="F27" s="21"/>
      <c r="G27" s="22" t="s">
        <v>64</v>
      </c>
      <c r="H27" s="15" t="s">
        <v>41</v>
      </c>
      <c r="I27" s="26" t="s">
        <v>38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3506.19</v>
      </c>
      <c r="M27" s="16">
        <f>VLOOKUP($A27,[1]Relatório!$A$11:$H$169,7,FALSE)</f>
        <v>498.95</v>
      </c>
      <c r="N27" s="16">
        <f>VLOOKUP($A27,[1]Relatório!$A$11:$H$169,8,FALSE)</f>
        <v>3007.24</v>
      </c>
    </row>
    <row r="28" spans="1:14" s="38" customFormat="1" ht="15">
      <c r="A28" s="32" t="s">
        <v>48</v>
      </c>
      <c r="B28" s="33"/>
      <c r="C28" s="33"/>
      <c r="D28" s="33"/>
      <c r="E28" s="34"/>
      <c r="F28" s="35"/>
      <c r="G28" s="36" t="s">
        <v>42</v>
      </c>
      <c r="H28" s="37" t="s">
        <v>41</v>
      </c>
      <c r="I28" s="26" t="s">
        <v>39</v>
      </c>
      <c r="J28" s="16">
        <v>0</v>
      </c>
      <c r="K28" s="16">
        <v>0</v>
      </c>
      <c r="L28" s="16">
        <f>VLOOKUP($A28,[2]Relatório!$C$16:$F$139,3,FALSE)</f>
        <v>5235.7</v>
      </c>
      <c r="M28" s="16">
        <f>L28-N28</f>
        <v>1840.79</v>
      </c>
      <c r="N28" s="16">
        <f>VLOOKUP($A28,[2]Relatório!$C$16:$F$139,4,FALSE)</f>
        <v>3394.91</v>
      </c>
    </row>
    <row r="29" spans="1:14" s="23" customFormat="1" ht="15">
      <c r="A29" s="32" t="s">
        <v>25</v>
      </c>
      <c r="B29" s="19"/>
      <c r="C29" s="19"/>
      <c r="D29" s="19"/>
      <c r="E29" s="20"/>
      <c r="F29" s="21"/>
      <c r="G29" s="22" t="s">
        <v>66</v>
      </c>
      <c r="H29" s="15" t="s">
        <v>41</v>
      </c>
      <c r="I29" s="26" t="s">
        <v>40</v>
      </c>
      <c r="J29" s="16">
        <f>VLOOKUP($A29,[1]Relatório!$A$11:$H$169,4,FALSE)</f>
        <v>5294.81</v>
      </c>
      <c r="K29" s="16">
        <f>VLOOKUP($A29,[1]Relatório!$A$11:$H$169,5,FALSE)</f>
        <v>0</v>
      </c>
      <c r="L29" s="16">
        <f>VLOOKUP($A29,[1]Relatório!$A$11:$H$169,6,FALSE)</f>
        <v>8154.83</v>
      </c>
      <c r="M29" s="16">
        <f>VLOOKUP($A29,[1]Relatório!$A$11:$H$169,7,FALSE)</f>
        <v>5675.94</v>
      </c>
      <c r="N29" s="16">
        <f>VLOOKUP($A29,[1]Relatório!$A$11:$H$169,8,FALSE)</f>
        <v>2478.89</v>
      </c>
    </row>
    <row r="30" spans="1:14" s="23" customFormat="1">
      <c r="A30" s="32" t="s">
        <v>27</v>
      </c>
      <c r="B30" s="19"/>
      <c r="C30" s="19"/>
      <c r="D30" s="19"/>
      <c r="E30" s="20"/>
      <c r="F30" s="25"/>
      <c r="G30" s="22" t="s">
        <v>22</v>
      </c>
      <c r="H30" s="15" t="s">
        <v>41</v>
      </c>
      <c r="I30" s="31" t="s">
        <v>28</v>
      </c>
      <c r="J30" s="16">
        <v>0</v>
      </c>
      <c r="K30" s="16">
        <v>0</v>
      </c>
      <c r="L30" s="16">
        <f>VLOOKUP($A30,[2]Relatório!$C$16:$F$139,3,FALSE)</f>
        <v>5503.61</v>
      </c>
      <c r="M30" s="16">
        <f>L30-N30</f>
        <v>1361.0299999999997</v>
      </c>
      <c r="N30" s="16">
        <f>VLOOKUP($A30,[2]Relatório!$C$16:$F$139,4,FALSE)</f>
        <v>4142.58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14</v>
      </c>
      <c r="B32" s="2"/>
      <c r="C32" s="2"/>
      <c r="D32" s="2" t="s">
        <v>15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16</v>
      </c>
      <c r="J35" s="43">
        <f ca="1">TODAY()</f>
        <v>45068</v>
      </c>
      <c r="K35" s="43"/>
      <c r="L35" s="2"/>
      <c r="M35" s="2"/>
      <c r="N35" s="2"/>
    </row>
    <row r="39" spans="1:14" s="1" customFormat="1" ht="15">
      <c r="A39" s="5" t="s">
        <v>17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2023-05-22T12:47:04Z</cp:lastPrinted>
  <dcterms:created xsi:type="dcterms:W3CDTF">2022-02-02T21:39:11Z</dcterms:created>
  <dcterms:modified xsi:type="dcterms:W3CDTF">2023-05-22T12:51:51Z</dcterms:modified>
</cp:coreProperties>
</file>