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N13" i="1"/>
  <c r="L13" i="1"/>
  <c r="M13" i="1" s="1"/>
  <c r="N30" i="1"/>
  <c r="L30" i="1"/>
  <c r="N28" i="1"/>
  <c r="L28" i="1"/>
  <c r="N29" i="1"/>
  <c r="M29" i="1"/>
  <c r="L29" i="1"/>
  <c r="K29" i="1"/>
  <c r="J29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8" i="1" l="1"/>
  <c r="M30" i="1" l="1"/>
  <c r="J35" i="1" l="1"/>
</calcChain>
</file>

<file path=xl/sharedStrings.xml><?xml version="1.0" encoding="utf-8"?>
<sst xmlns="http://schemas.openxmlformats.org/spreadsheetml/2006/main" count="94" uniqueCount="75">
  <si>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</si>
  <si>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</si>
  <si>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</si>
  <si>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</si>
  <si>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</si>
  <si>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</si>
  <si>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</si>
  <si>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</si>
  <si>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</si>
  <si>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</si>
  <si>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</si>
  <si>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</si>
  <si>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</si>
  <si>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</si>
  <si>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</si>
  <si>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</si>
  <si>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</si>
  <si>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</si>
  <si>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</si>
  <si>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</si>
  <si>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</si>
  <si>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</si>
  <si>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</si>
  <si>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</si>
  <si>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</si>
  <si>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</si>
  <si>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</si>
  <si>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</si>
  <si>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</si>
  <si>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</si>
  <si>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</si>
  <si>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</si>
  <si>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</si>
  <si>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</si>
  <si>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</si>
  <si>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</si>
  <si>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</si>
  <si>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</si>
  <si>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</si>
  <si>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</si>
  <si>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</si>
  <si>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</si>
  <si>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</si>
  <si>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</si>
  <si>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</si>
  <si>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</si>
  <si>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</si>
  <si>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</si>
  <si>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</si>
  <si>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</si>
  <si>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</si>
  <si>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</si>
  <si>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</si>
  <si>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</si>
  <si>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</si>
  <si>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</si>
  <si>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</si>
  <si>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</si>
  <si>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</si>
  <si>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</si>
  <si>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</si>
  <si>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</si>
  <si>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</si>
  <si>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</si>
  <si>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</si>
  <si>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</si>
  <si>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</si>
  <si>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</si>
  <si>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</si>
  <si>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</si>
  <si>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</si>
  <si>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</si>
  <si>
    <t>EVANI CARDOSO DE SOUZA VIEIRA TELES</t>
  </si>
  <si>
    <t>COORDENADOR (A) DE HIGIENIZACAO</t>
  </si>
  <si>
    <t>higienizacao.mnsl@igh.org.br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</si>
</sst>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4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04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1080</v>
          </cell>
          <cell r="D12">
            <v>0</v>
          </cell>
          <cell r="E12">
            <v>0</v>
          </cell>
          <cell r="F12">
            <v>1408.43</v>
          </cell>
          <cell r="G12">
            <v>177.47</v>
          </cell>
          <cell r="H12">
            <v>1230.96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1129.8599999999999</v>
          </cell>
          <cell r="D13">
            <v>0</v>
          </cell>
          <cell r="E13">
            <v>0</v>
          </cell>
          <cell r="F13">
            <v>1231.98</v>
          </cell>
          <cell r="G13">
            <v>309.12</v>
          </cell>
          <cell r="H13">
            <v>922.86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1563.32</v>
          </cell>
          <cell r="D14">
            <v>0</v>
          </cell>
          <cell r="E14">
            <v>0</v>
          </cell>
          <cell r="F14">
            <v>1971.28</v>
          </cell>
          <cell r="G14">
            <v>177.41</v>
          </cell>
          <cell r="H14">
            <v>1793.87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1563.32</v>
          </cell>
          <cell r="D15">
            <v>0</v>
          </cell>
          <cell r="E15">
            <v>0</v>
          </cell>
          <cell r="F15">
            <v>3043.79</v>
          </cell>
          <cell r="G15">
            <v>375.68</v>
          </cell>
          <cell r="H15">
            <v>2668.11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0</v>
          </cell>
          <cell r="F16">
            <v>7151.9</v>
          </cell>
          <cell r="G16">
            <v>1563.1</v>
          </cell>
          <cell r="H16">
            <v>5588.8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5747.96</v>
          </cell>
          <cell r="G17">
            <v>1169.72</v>
          </cell>
          <cell r="H17">
            <v>4578.24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1563.32</v>
          </cell>
          <cell r="D18">
            <v>0</v>
          </cell>
          <cell r="E18">
            <v>0</v>
          </cell>
          <cell r="F18">
            <v>3300.53</v>
          </cell>
          <cell r="G18">
            <v>448.87</v>
          </cell>
          <cell r="H18">
            <v>2851.66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3083.74</v>
          </cell>
          <cell r="D19">
            <v>0</v>
          </cell>
          <cell r="E19">
            <v>0</v>
          </cell>
          <cell r="F19">
            <v>3587.82</v>
          </cell>
          <cell r="G19">
            <v>490.39</v>
          </cell>
          <cell r="H19">
            <v>3097.43</v>
          </cell>
        </row>
        <row r="20">
          <cell r="A20" t="str">
            <v>ANA MARCIA LACERDA DOS SANTOS</v>
          </cell>
          <cell r="B20" t="str">
            <v>TECNICO (A) DE ENFERMAGEM</v>
          </cell>
          <cell r="C20">
            <v>1563.32</v>
          </cell>
          <cell r="D20">
            <v>0</v>
          </cell>
          <cell r="E20">
            <v>0</v>
          </cell>
          <cell r="F20">
            <v>2450.1999999999998</v>
          </cell>
          <cell r="G20">
            <v>244.93</v>
          </cell>
          <cell r="H20">
            <v>2205.27</v>
          </cell>
        </row>
        <row r="21">
          <cell r="A21" t="str">
            <v>ANA MARIA CARIBE DA SILVA MELLO</v>
          </cell>
          <cell r="B21" t="str">
            <v>DIRETOR (A) OPERACIONAL</v>
          </cell>
          <cell r="C21">
            <v>10725.31</v>
          </cell>
          <cell r="D21">
            <v>0</v>
          </cell>
          <cell r="E21">
            <v>0</v>
          </cell>
          <cell r="F21">
            <v>12028.86</v>
          </cell>
          <cell r="G21">
            <v>2904.26</v>
          </cell>
          <cell r="H21">
            <v>9124.6</v>
          </cell>
        </row>
        <row r="22">
          <cell r="A22" t="str">
            <v>ANA PAULA FLORES</v>
          </cell>
          <cell r="B22" t="str">
            <v>COPEIRO (A)</v>
          </cell>
          <cell r="C22">
            <v>1074.5899999999999</v>
          </cell>
          <cell r="D22">
            <v>0</v>
          </cell>
          <cell r="E22">
            <v>0</v>
          </cell>
          <cell r="F22">
            <v>1397.07</v>
          </cell>
          <cell r="G22">
            <v>176.24</v>
          </cell>
          <cell r="H22">
            <v>1220.83</v>
          </cell>
        </row>
        <row r="23">
          <cell r="A23" t="str">
            <v>ANELU RODRIGUES FERREIRA</v>
          </cell>
          <cell r="B23" t="str">
            <v>TECNICO (A) DE SEGURANCA DO TRABALHO</v>
          </cell>
          <cell r="C23">
            <v>2131.8000000000002</v>
          </cell>
          <cell r="D23">
            <v>0</v>
          </cell>
          <cell r="E23">
            <v>0</v>
          </cell>
          <cell r="F23">
            <v>2660.52</v>
          </cell>
          <cell r="G23">
            <v>278.22000000000003</v>
          </cell>
          <cell r="H23">
            <v>2382.3000000000002</v>
          </cell>
        </row>
        <row r="24">
          <cell r="A24" t="str">
            <v>ANGELA RODRIGUES FERREIRA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0</v>
          </cell>
          <cell r="F24">
            <v>3650.29</v>
          </cell>
          <cell r="G24">
            <v>534.04</v>
          </cell>
          <cell r="H24">
            <v>3116.25</v>
          </cell>
        </row>
        <row r="25">
          <cell r="A25" t="str">
            <v>ANGELITA ALVES DE CARVALHO SA</v>
          </cell>
          <cell r="B25" t="str">
            <v>GERENTE DE ENFERMAGEM</v>
          </cell>
          <cell r="C25">
            <v>2877.42</v>
          </cell>
          <cell r="D25">
            <v>0</v>
          </cell>
          <cell r="E25">
            <v>0</v>
          </cell>
          <cell r="F25">
            <v>5566.89</v>
          </cell>
          <cell r="G25">
            <v>1053.3499999999999</v>
          </cell>
          <cell r="H25">
            <v>4513.54</v>
          </cell>
        </row>
        <row r="26">
          <cell r="A26" t="str">
            <v>ANNA KARLLA FERNANDES SABINO</v>
          </cell>
          <cell r="B26" t="str">
            <v>BIOMEDICO (A)</v>
          </cell>
          <cell r="C26">
            <v>2919.78</v>
          </cell>
          <cell r="D26">
            <v>0</v>
          </cell>
          <cell r="E26">
            <v>0</v>
          </cell>
          <cell r="F26">
            <v>4233.68</v>
          </cell>
          <cell r="G26">
            <v>677.36</v>
          </cell>
          <cell r="H26">
            <v>3556.32</v>
          </cell>
        </row>
        <row r="27">
          <cell r="A27" t="str">
            <v>ANTONIA LEILIANA BRITO DO NASCIMENTO</v>
          </cell>
          <cell r="B27" t="str">
            <v>AUXILIAR DE SERVICOS GERAIS</v>
          </cell>
          <cell r="C27">
            <v>1080</v>
          </cell>
          <cell r="D27">
            <v>0</v>
          </cell>
          <cell r="E27">
            <v>0</v>
          </cell>
          <cell r="F27">
            <v>1438.24</v>
          </cell>
          <cell r="G27">
            <v>179.85</v>
          </cell>
          <cell r="H27">
            <v>1258.3900000000001</v>
          </cell>
        </row>
        <row r="28">
          <cell r="A28" t="str">
            <v>ANTONIO NUNES NETO</v>
          </cell>
          <cell r="B28" t="str">
            <v>ANALISTA DE QUALIDADE</v>
          </cell>
          <cell r="C28">
            <v>3128.22</v>
          </cell>
          <cell r="D28">
            <v>0</v>
          </cell>
          <cell r="E28">
            <v>0</v>
          </cell>
          <cell r="F28">
            <v>3410.96</v>
          </cell>
          <cell r="G28">
            <v>475.76</v>
          </cell>
          <cell r="H28">
            <v>2935.2</v>
          </cell>
        </row>
        <row r="29">
          <cell r="A29" t="str">
            <v>APARECIDA PEREIRA DE SOUZA</v>
          </cell>
          <cell r="B29" t="str">
            <v>ASSISTENTE ADMINISTRATIVO</v>
          </cell>
          <cell r="C29">
            <v>1563.32</v>
          </cell>
          <cell r="D29">
            <v>0</v>
          </cell>
          <cell r="E29">
            <v>0</v>
          </cell>
          <cell r="F29">
            <v>2002.11</v>
          </cell>
          <cell r="G29">
            <v>273.98</v>
          </cell>
          <cell r="H29">
            <v>1728.13</v>
          </cell>
        </row>
        <row r="30">
          <cell r="A30" t="str">
            <v>ATANAZIO DA TRINDADE ROCHA</v>
          </cell>
          <cell r="B30" t="str">
            <v>MAQUEIRO (A)</v>
          </cell>
          <cell r="C30">
            <v>1074.5899999999999</v>
          </cell>
          <cell r="D30">
            <v>1834.07</v>
          </cell>
          <cell r="E30">
            <v>0</v>
          </cell>
          <cell r="F30">
            <v>2187.71</v>
          </cell>
          <cell r="G30">
            <v>1865.9</v>
          </cell>
          <cell r="H30">
            <v>321.81</v>
          </cell>
        </row>
        <row r="31">
          <cell r="A31" t="str">
            <v>AUGUSTO RAFAEL DE OLIVEIRA</v>
          </cell>
          <cell r="B31" t="str">
            <v>ASSISTENTE ADMINISTRATIVO</v>
          </cell>
          <cell r="C31">
            <v>1563.32</v>
          </cell>
          <cell r="D31">
            <v>0</v>
          </cell>
          <cell r="E31">
            <v>0</v>
          </cell>
          <cell r="F31">
            <v>1929.98</v>
          </cell>
          <cell r="G31">
            <v>267.49</v>
          </cell>
          <cell r="H31">
            <v>1662.49</v>
          </cell>
        </row>
        <row r="32">
          <cell r="A32" t="str">
            <v>BARBARA LOURDES DOS SANTOS VIEIRA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1408.43</v>
          </cell>
          <cell r="G32">
            <v>177.47</v>
          </cell>
          <cell r="H32">
            <v>1230.96</v>
          </cell>
        </row>
        <row r="33">
          <cell r="A33" t="str">
            <v>BHRENDA MENEZES DOS SANTOS</v>
          </cell>
          <cell r="B33" t="str">
            <v>ASSISTENTE ADMINISTRATIVO</v>
          </cell>
          <cell r="C33">
            <v>1563.32</v>
          </cell>
          <cell r="D33">
            <v>0</v>
          </cell>
          <cell r="E33">
            <v>0</v>
          </cell>
          <cell r="F33">
            <v>1929.98</v>
          </cell>
          <cell r="G33">
            <v>267.49</v>
          </cell>
          <cell r="H33">
            <v>1662.49</v>
          </cell>
        </row>
        <row r="34">
          <cell r="A34" t="str">
            <v>BRENO PRADO DE SOUSA JUNIOR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9548.9599999999991</v>
          </cell>
          <cell r="G34">
            <v>2118.0100000000002</v>
          </cell>
          <cell r="H34">
            <v>7430.95</v>
          </cell>
        </row>
        <row r="35">
          <cell r="A35" t="str">
            <v>BRUNA PRISCILA BRITO RIBEIRO DOS SANTOS</v>
          </cell>
          <cell r="B35" t="str">
            <v>MEDICO (A) OBSTETRA</v>
          </cell>
          <cell r="C35">
            <v>8211.82</v>
          </cell>
          <cell r="D35">
            <v>0</v>
          </cell>
          <cell r="E35">
            <v>0</v>
          </cell>
          <cell r="F35">
            <v>9771.41</v>
          </cell>
          <cell r="G35">
            <v>2283.46</v>
          </cell>
          <cell r="H35">
            <v>7487.95</v>
          </cell>
        </row>
        <row r="36">
          <cell r="A36" t="str">
            <v>CAMILA DOMINGOS DA SILVA</v>
          </cell>
          <cell r="B36" t="str">
            <v>TECNICO (A) DE ENFERMAGEM</v>
          </cell>
          <cell r="C36">
            <v>1563.32</v>
          </cell>
          <cell r="D36">
            <v>0</v>
          </cell>
          <cell r="E36">
            <v>0</v>
          </cell>
          <cell r="F36">
            <v>2338.48</v>
          </cell>
          <cell r="G36">
            <v>227.26</v>
          </cell>
          <cell r="H36">
            <v>2111.2199999999998</v>
          </cell>
        </row>
        <row r="37">
          <cell r="A37" t="str">
            <v>CAMILA ROCHA MARTINS</v>
          </cell>
          <cell r="B37" t="str">
            <v>ANALISTA DE CUSTOS</v>
          </cell>
          <cell r="C37">
            <v>2502.5700000000002</v>
          </cell>
          <cell r="D37">
            <v>2627.71</v>
          </cell>
          <cell r="E37">
            <v>656.93</v>
          </cell>
          <cell r="F37">
            <v>4335.72</v>
          </cell>
          <cell r="G37">
            <v>4335.72</v>
          </cell>
          <cell r="H37">
            <v>0</v>
          </cell>
        </row>
        <row r="38">
          <cell r="A38" t="str">
            <v>CAMILA SILVA GONCALVES GUIMARAES</v>
          </cell>
          <cell r="B38" t="str">
            <v>BIOMEDICO (A)</v>
          </cell>
          <cell r="C38">
            <v>2919.78</v>
          </cell>
          <cell r="D38">
            <v>0</v>
          </cell>
          <cell r="E38">
            <v>0</v>
          </cell>
          <cell r="F38">
            <v>4233.68</v>
          </cell>
          <cell r="G38">
            <v>677.36</v>
          </cell>
          <cell r="H38">
            <v>3556.32</v>
          </cell>
        </row>
        <row r="39">
          <cell r="A39" t="str">
            <v>CELIA GOMES AMORIM DE OLIVEIRA</v>
          </cell>
          <cell r="B39" t="str">
            <v>TECNICO (A) DE ENFERMAGEM</v>
          </cell>
          <cell r="C39">
            <v>1563.32</v>
          </cell>
          <cell r="D39">
            <v>0</v>
          </cell>
          <cell r="E39">
            <v>0</v>
          </cell>
          <cell r="F39">
            <v>2177.87</v>
          </cell>
          <cell r="G39">
            <v>354.33</v>
          </cell>
          <cell r="H39">
            <v>1823.54</v>
          </cell>
        </row>
        <row r="40">
          <cell r="A40" t="str">
            <v>CINTYA ALVES FERREIRA</v>
          </cell>
          <cell r="B40" t="str">
            <v>FARMACEUTICO (A)</v>
          </cell>
          <cell r="C40">
            <v>2627.42</v>
          </cell>
          <cell r="D40">
            <v>0</v>
          </cell>
          <cell r="E40">
            <v>0</v>
          </cell>
          <cell r="F40">
            <v>3264.18</v>
          </cell>
          <cell r="G40">
            <v>419.91</v>
          </cell>
          <cell r="H40">
            <v>2844.27</v>
          </cell>
        </row>
        <row r="41">
          <cell r="A41" t="str">
            <v>CLARIANE PIRES CAIXETA</v>
          </cell>
          <cell r="B41" t="str">
            <v>AUXILIAR DE FARMACIA</v>
          </cell>
          <cell r="C41">
            <v>1421.19</v>
          </cell>
          <cell r="D41">
            <v>0</v>
          </cell>
          <cell r="E41">
            <v>0</v>
          </cell>
          <cell r="F41">
            <v>2063.54</v>
          </cell>
          <cell r="G41">
            <v>270.98</v>
          </cell>
          <cell r="H41">
            <v>1792.56</v>
          </cell>
        </row>
        <row r="42">
          <cell r="A42" t="str">
            <v>CLARINDA ALVES DOS SANTOS</v>
          </cell>
          <cell r="B42" t="str">
            <v>AUXILIAR DE SERVICOS GERAIS</v>
          </cell>
          <cell r="C42">
            <v>1080</v>
          </cell>
          <cell r="D42">
            <v>1890.32</v>
          </cell>
          <cell r="E42">
            <v>0</v>
          </cell>
          <cell r="F42">
            <v>1996.23</v>
          </cell>
          <cell r="G42">
            <v>1899.85</v>
          </cell>
          <cell r="H42">
            <v>96.38</v>
          </cell>
        </row>
        <row r="43">
          <cell r="A43" t="str">
            <v>DANIEL DA COSTA REIS</v>
          </cell>
          <cell r="B43" t="str">
            <v>COORDENADOR (A) DE CUSTOS</v>
          </cell>
          <cell r="C43">
            <v>6554.36</v>
          </cell>
          <cell r="D43">
            <v>0</v>
          </cell>
          <cell r="E43">
            <v>0</v>
          </cell>
          <cell r="F43">
            <v>7146.78</v>
          </cell>
          <cell r="G43">
            <v>1561.69</v>
          </cell>
          <cell r="H43">
            <v>5585.09</v>
          </cell>
        </row>
        <row r="44">
          <cell r="A44" t="str">
            <v>DANIEL FREIRE REZENDE</v>
          </cell>
          <cell r="B44" t="str">
            <v>MOTORISTA</v>
          </cell>
          <cell r="C44">
            <v>1563.32</v>
          </cell>
          <cell r="D44">
            <v>0</v>
          </cell>
          <cell r="E44">
            <v>0</v>
          </cell>
          <cell r="F44">
            <v>1978.68</v>
          </cell>
          <cell r="G44">
            <v>271.88</v>
          </cell>
          <cell r="H44">
            <v>1706.8</v>
          </cell>
        </row>
        <row r="45">
          <cell r="A45" t="str">
            <v>DANIELLE CRUZ SILVA</v>
          </cell>
          <cell r="B45" t="str">
            <v>MEDICO (A) OBSTETRA</v>
          </cell>
          <cell r="C45">
            <v>10948.8</v>
          </cell>
          <cell r="D45">
            <v>0</v>
          </cell>
          <cell r="E45">
            <v>0</v>
          </cell>
          <cell r="F45">
            <v>13845.7</v>
          </cell>
          <cell r="G45">
            <v>3403.89</v>
          </cell>
          <cell r="H45">
            <v>10441.81</v>
          </cell>
        </row>
        <row r="46">
          <cell r="A46" t="str">
            <v>DAVID ANGELICA LOPES</v>
          </cell>
          <cell r="B46" t="str">
            <v>AUXILIAR DE SERVICOS GERAIS</v>
          </cell>
          <cell r="C46">
            <v>1080</v>
          </cell>
          <cell r="D46">
            <v>1471.87</v>
          </cell>
          <cell r="E46">
            <v>0</v>
          </cell>
          <cell r="F46">
            <v>1790.25</v>
          </cell>
          <cell r="G46">
            <v>1660.3</v>
          </cell>
          <cell r="H46">
            <v>129.94999999999999</v>
          </cell>
        </row>
        <row r="47">
          <cell r="A47" t="str">
            <v>DAYANE STEFANY CARDOSO GUIMARAES</v>
          </cell>
          <cell r="B47" t="str">
            <v>ASSISTENTE ADMINISTRATIVO</v>
          </cell>
          <cell r="C47">
            <v>1563.32</v>
          </cell>
          <cell r="D47">
            <v>2474.0100000000002</v>
          </cell>
          <cell r="E47">
            <v>0</v>
          </cell>
          <cell r="F47">
            <v>2924.63</v>
          </cell>
          <cell r="G47">
            <v>2514.5700000000002</v>
          </cell>
          <cell r="H47">
            <v>410.06</v>
          </cell>
        </row>
        <row r="48">
          <cell r="A48" t="str">
            <v>DEUZENI ESTEVES DE MATOS</v>
          </cell>
          <cell r="B48" t="str">
            <v>AUXILIAR DE SERVICOS GERAIS</v>
          </cell>
          <cell r="C48">
            <v>1080</v>
          </cell>
          <cell r="D48">
            <v>0</v>
          </cell>
          <cell r="E48">
            <v>0</v>
          </cell>
          <cell r="F48">
            <v>1408.43</v>
          </cell>
          <cell r="G48">
            <v>177.47</v>
          </cell>
          <cell r="H48">
            <v>1230.96</v>
          </cell>
        </row>
        <row r="49">
          <cell r="A49" t="str">
            <v>DIEGO FRAGA REZENDE</v>
          </cell>
          <cell r="B49" t="str">
            <v>MEDICO (A) OBSTETRA</v>
          </cell>
          <cell r="C49">
            <v>8211.82</v>
          </cell>
          <cell r="D49">
            <v>0</v>
          </cell>
          <cell r="E49">
            <v>0</v>
          </cell>
          <cell r="F49">
            <v>9783.8700000000008</v>
          </cell>
          <cell r="G49">
            <v>2234.75</v>
          </cell>
          <cell r="H49">
            <v>7549.12</v>
          </cell>
        </row>
        <row r="50">
          <cell r="A50" t="str">
            <v>EDIANA DA COSTA BRITO</v>
          </cell>
          <cell r="B50" t="str">
            <v>ASSISTENTE DE FATURAMENTO</v>
          </cell>
          <cell r="C50">
            <v>2116.7800000000002</v>
          </cell>
          <cell r="D50">
            <v>0</v>
          </cell>
          <cell r="E50">
            <v>0</v>
          </cell>
          <cell r="F50">
            <v>2308.1</v>
          </cell>
          <cell r="G50">
            <v>334.73</v>
          </cell>
          <cell r="H50">
            <v>1973.37</v>
          </cell>
        </row>
        <row r="51">
          <cell r="A51" t="str">
            <v>EDUARDO HONORATO RODRIGUES ALVES</v>
          </cell>
          <cell r="B51" t="str">
            <v>MEDICO (A) GINECOLOGISTA</v>
          </cell>
          <cell r="C51">
            <v>10948.8</v>
          </cell>
          <cell r="D51">
            <v>0</v>
          </cell>
          <cell r="E51">
            <v>0</v>
          </cell>
          <cell r="F51">
            <v>14084.7</v>
          </cell>
          <cell r="G51">
            <v>2951.79</v>
          </cell>
          <cell r="H51">
            <v>11132.91</v>
          </cell>
        </row>
        <row r="52">
          <cell r="A52" t="str">
            <v>ELAINE VIEIRA DA SILVA CORDEIRO</v>
          </cell>
          <cell r="B52" t="str">
            <v>TECNICO (A) DE ALIMENTOS</v>
          </cell>
          <cell r="C52">
            <v>1563.32</v>
          </cell>
          <cell r="D52">
            <v>0</v>
          </cell>
          <cell r="E52">
            <v>0</v>
          </cell>
          <cell r="F52">
            <v>2299.35</v>
          </cell>
          <cell r="G52">
            <v>314.87</v>
          </cell>
          <cell r="H52">
            <v>1984.48</v>
          </cell>
        </row>
        <row r="53">
          <cell r="A53" t="str">
            <v>ELEUZA SILVINA BUENO</v>
          </cell>
          <cell r="B53" t="str">
            <v>AUXILIAR DE SERVICOS GERAIS</v>
          </cell>
          <cell r="C53">
            <v>1080</v>
          </cell>
          <cell r="D53">
            <v>0</v>
          </cell>
          <cell r="E53">
            <v>0</v>
          </cell>
          <cell r="F53">
            <v>1442.23</v>
          </cell>
          <cell r="G53">
            <v>180.17</v>
          </cell>
          <cell r="H53">
            <v>1262.06</v>
          </cell>
        </row>
        <row r="54">
          <cell r="A54" t="str">
            <v>ELIANE GONCALVES DE CARVALHO MIRANDA</v>
          </cell>
          <cell r="B54" t="str">
            <v>TECNICO (A) DE ENFERMAGEM</v>
          </cell>
          <cell r="C54">
            <v>1563.32</v>
          </cell>
          <cell r="D54">
            <v>0</v>
          </cell>
          <cell r="E54">
            <v>0</v>
          </cell>
          <cell r="F54">
            <v>3377.92</v>
          </cell>
          <cell r="G54">
            <v>467.72</v>
          </cell>
          <cell r="H54">
            <v>2910.2</v>
          </cell>
        </row>
        <row r="55">
          <cell r="A55" t="str">
            <v>ELISANGELA DA SILVA SANTOS OLIVEIRA</v>
          </cell>
          <cell r="B55" t="str">
            <v>AUXILIAR DE SERVICOS GERAIS</v>
          </cell>
          <cell r="C55">
            <v>1080</v>
          </cell>
          <cell r="D55">
            <v>0</v>
          </cell>
          <cell r="E55">
            <v>0</v>
          </cell>
          <cell r="F55">
            <v>1396.74</v>
          </cell>
          <cell r="G55">
            <v>176.53</v>
          </cell>
          <cell r="H55">
            <v>1220.21</v>
          </cell>
        </row>
        <row r="56">
          <cell r="A56" t="str">
            <v>ELIZABETE BARBOSA DE OLIVEIRA</v>
          </cell>
          <cell r="B56" t="str">
            <v>AUXILIAR DE SERVICOS GERAIS</v>
          </cell>
          <cell r="C56">
            <v>1080</v>
          </cell>
          <cell r="D56">
            <v>0</v>
          </cell>
          <cell r="E56">
            <v>0</v>
          </cell>
          <cell r="F56">
            <v>1398.61</v>
          </cell>
          <cell r="G56">
            <v>176.68</v>
          </cell>
          <cell r="H56">
            <v>1221.93</v>
          </cell>
        </row>
        <row r="57">
          <cell r="A57" t="str">
            <v>ELLEN QUEIROZ GOMES</v>
          </cell>
          <cell r="B57" t="str">
            <v>MEDICO (A) GINECOLOGISTA</v>
          </cell>
          <cell r="C57">
            <v>5474.25</v>
          </cell>
          <cell r="D57">
            <v>0</v>
          </cell>
          <cell r="E57">
            <v>0</v>
          </cell>
          <cell r="F57">
            <v>6924.19</v>
          </cell>
          <cell r="G57">
            <v>1500.48</v>
          </cell>
          <cell r="H57">
            <v>5423.71</v>
          </cell>
        </row>
        <row r="58">
          <cell r="A58" t="str">
            <v>ELVILANDIA DA SILVA REIS</v>
          </cell>
          <cell r="B58" t="str">
            <v>COPEIRO (A)</v>
          </cell>
          <cell r="C58">
            <v>1074.5899999999999</v>
          </cell>
          <cell r="D58">
            <v>0</v>
          </cell>
          <cell r="E58">
            <v>0</v>
          </cell>
          <cell r="F58">
            <v>1285.31</v>
          </cell>
          <cell r="G58">
            <v>160.55000000000001</v>
          </cell>
          <cell r="H58">
            <v>1124.76</v>
          </cell>
        </row>
        <row r="59">
          <cell r="A59" t="str">
            <v>EVANI CARDOSO DE SOUZA VIEIRA TELES</v>
          </cell>
          <cell r="B59" t="str">
            <v>COORDENADOR (A) DE HIGIENIZACAO</v>
          </cell>
          <cell r="C59">
            <v>2627.42</v>
          </cell>
          <cell r="D59">
            <v>0</v>
          </cell>
          <cell r="E59">
            <v>0</v>
          </cell>
          <cell r="F59">
            <v>3965.39</v>
          </cell>
          <cell r="G59">
            <v>610.77</v>
          </cell>
          <cell r="H59">
            <v>3354.62</v>
          </cell>
        </row>
        <row r="60">
          <cell r="A60" t="str">
            <v>EVANICIA CRISTINA ROSA ALVES</v>
          </cell>
          <cell r="B60" t="str">
            <v>COPEIRO (A)</v>
          </cell>
          <cell r="C60">
            <v>1074.5899999999999</v>
          </cell>
          <cell r="D60">
            <v>0</v>
          </cell>
          <cell r="E60">
            <v>0</v>
          </cell>
          <cell r="F60">
            <v>1406.33</v>
          </cell>
          <cell r="G60">
            <v>187.54</v>
          </cell>
          <cell r="H60">
            <v>1218.79</v>
          </cell>
        </row>
        <row r="61">
          <cell r="A61" t="str">
            <v>FABIO MACEDO FREITAS</v>
          </cell>
          <cell r="B61" t="str">
            <v>AUXILIAR DE PATRIMONIO</v>
          </cell>
          <cell r="C61">
            <v>1349.34</v>
          </cell>
          <cell r="D61">
            <v>2091.9499999999998</v>
          </cell>
          <cell r="E61">
            <v>0</v>
          </cell>
          <cell r="F61">
            <v>2155.8000000000002</v>
          </cell>
          <cell r="G61">
            <v>2097.6999999999998</v>
          </cell>
          <cell r="H61">
            <v>58.1</v>
          </cell>
        </row>
        <row r="62">
          <cell r="A62" t="str">
            <v>FERNANDA DIAS ANDRADE</v>
          </cell>
          <cell r="B62" t="str">
            <v>ASSISTENTE ADMINISTRATIVO</v>
          </cell>
          <cell r="C62">
            <v>1563.32</v>
          </cell>
          <cell r="D62">
            <v>2566.0500000000002</v>
          </cell>
          <cell r="E62">
            <v>0</v>
          </cell>
          <cell r="F62">
            <v>2638.54</v>
          </cell>
          <cell r="G62">
            <v>2572.5700000000002</v>
          </cell>
          <cell r="H62">
            <v>65.97</v>
          </cell>
        </row>
        <row r="63">
          <cell r="A63" t="str">
            <v>FERNANDA MATOS CORDEIRO</v>
          </cell>
          <cell r="B63" t="str">
            <v>ENFERMEIRO (A)</v>
          </cell>
          <cell r="C63">
            <v>2552.5700000000002</v>
          </cell>
          <cell r="D63">
            <v>0</v>
          </cell>
          <cell r="E63">
            <v>0</v>
          </cell>
          <cell r="F63">
            <v>2886.8</v>
          </cell>
          <cell r="G63">
            <v>314.02999999999997</v>
          </cell>
          <cell r="H63">
            <v>2572.77</v>
          </cell>
        </row>
        <row r="64">
          <cell r="A64" t="str">
            <v>FLAVIANA ALVES PEREIRA CORREA</v>
          </cell>
          <cell r="B64" t="str">
            <v>COPEIRO (A)</v>
          </cell>
          <cell r="C64">
            <v>1074.5899999999999</v>
          </cell>
          <cell r="D64">
            <v>0</v>
          </cell>
          <cell r="E64">
            <v>0</v>
          </cell>
          <cell r="F64">
            <v>1397.07</v>
          </cell>
          <cell r="G64">
            <v>176.24</v>
          </cell>
          <cell r="H64">
            <v>1220.83</v>
          </cell>
        </row>
        <row r="65">
          <cell r="A65" t="str">
            <v>FLAVIANO AUGUSTO DIAS</v>
          </cell>
          <cell r="B65" t="str">
            <v>MEDICO (A) OBSTETRA</v>
          </cell>
          <cell r="C65">
            <v>8211.82</v>
          </cell>
          <cell r="D65">
            <v>0</v>
          </cell>
          <cell r="E65">
            <v>0</v>
          </cell>
          <cell r="F65">
            <v>9298.07</v>
          </cell>
          <cell r="G65">
            <v>2153.29</v>
          </cell>
          <cell r="H65">
            <v>7144.78</v>
          </cell>
        </row>
        <row r="66">
          <cell r="A66" t="str">
            <v>FRANCISCA PEREIRA DA SILVA</v>
          </cell>
          <cell r="B66" t="str">
            <v>AUXILIAR DE SERVICOS GERAIS</v>
          </cell>
          <cell r="C66">
            <v>1080</v>
          </cell>
          <cell r="D66">
            <v>1934.13</v>
          </cell>
          <cell r="E66">
            <v>0</v>
          </cell>
          <cell r="F66">
            <v>2091.4299999999998</v>
          </cell>
          <cell r="G66">
            <v>1948.28</v>
          </cell>
          <cell r="H66">
            <v>143.15</v>
          </cell>
        </row>
        <row r="67">
          <cell r="A67" t="str">
            <v>GABRIELA MOURA BORTOLUCCI NEVES</v>
          </cell>
          <cell r="B67" t="str">
            <v>AUXILIAR DE SERVICOS GERAIS</v>
          </cell>
          <cell r="C67">
            <v>1080</v>
          </cell>
          <cell r="D67">
            <v>0</v>
          </cell>
          <cell r="E67">
            <v>0</v>
          </cell>
          <cell r="F67">
            <v>1408.43</v>
          </cell>
          <cell r="G67">
            <v>177.47</v>
          </cell>
          <cell r="H67">
            <v>1230.96</v>
          </cell>
        </row>
        <row r="68">
          <cell r="A68" t="str">
            <v>GISELLE CRISTINA DE MESQUITA</v>
          </cell>
          <cell r="B68" t="str">
            <v>TECNICO (A) DE ALIMENTOS</v>
          </cell>
          <cell r="C68">
            <v>1563.32</v>
          </cell>
          <cell r="D68">
            <v>0</v>
          </cell>
          <cell r="E68">
            <v>0</v>
          </cell>
          <cell r="F68">
            <v>2316.73</v>
          </cell>
          <cell r="G68">
            <v>302.3</v>
          </cell>
          <cell r="H68">
            <v>2014.43</v>
          </cell>
        </row>
        <row r="69">
          <cell r="A69" t="str">
            <v>GUILHERME MOCHEL NEGRI</v>
          </cell>
          <cell r="B69" t="str">
            <v>MEDICO (A) GINECOLOGISTA</v>
          </cell>
          <cell r="C69">
            <v>5474.25</v>
          </cell>
          <cell r="D69">
            <v>0</v>
          </cell>
          <cell r="E69">
            <v>0</v>
          </cell>
          <cell r="F69">
            <v>5947.56</v>
          </cell>
          <cell r="G69">
            <v>1231.9000000000001</v>
          </cell>
          <cell r="H69">
            <v>4715.66</v>
          </cell>
        </row>
        <row r="70">
          <cell r="A70" t="str">
            <v>GUSTAVO LUIZ QUEIROZ LIMA</v>
          </cell>
          <cell r="B70" t="str">
            <v>MEDICO (A) OBSTETRA</v>
          </cell>
          <cell r="C70">
            <v>5474.25</v>
          </cell>
          <cell r="D70">
            <v>0</v>
          </cell>
          <cell r="E70">
            <v>0</v>
          </cell>
          <cell r="F70">
            <v>6650</v>
          </cell>
          <cell r="G70">
            <v>1425.07</v>
          </cell>
          <cell r="H70">
            <v>5224.93</v>
          </cell>
        </row>
        <row r="71">
          <cell r="A71" t="str">
            <v>HELENA PEREIRA FLORES</v>
          </cell>
          <cell r="B71" t="str">
            <v>AUXILIAR DE SERVICOS GERAIS</v>
          </cell>
          <cell r="C71">
            <v>1080</v>
          </cell>
          <cell r="D71">
            <v>0</v>
          </cell>
          <cell r="E71">
            <v>0</v>
          </cell>
          <cell r="F71">
            <v>1442.23</v>
          </cell>
          <cell r="G71">
            <v>180.17</v>
          </cell>
          <cell r="H71">
            <v>1262.06</v>
          </cell>
        </row>
        <row r="72">
          <cell r="A72" t="str">
            <v>HELOISA GONCALVES DE CARVALHO JACINTO</v>
          </cell>
          <cell r="B72" t="str">
            <v>ENFERMEIRO (A)</v>
          </cell>
          <cell r="C72">
            <v>2552.5700000000002</v>
          </cell>
          <cell r="D72">
            <v>4372.3999999999996</v>
          </cell>
          <cell r="E72">
            <v>0</v>
          </cell>
          <cell r="F72">
            <v>4372.3999999999996</v>
          </cell>
          <cell r="G72">
            <v>4372.3999999999996</v>
          </cell>
          <cell r="H72">
            <v>0</v>
          </cell>
        </row>
        <row r="73">
          <cell r="A73" t="str">
            <v>ILANA BATISTA RESENDE</v>
          </cell>
          <cell r="B73" t="str">
            <v>MEDICO (A) GINECOLOGISTA</v>
          </cell>
          <cell r="C73">
            <v>8211.82</v>
          </cell>
          <cell r="D73">
            <v>0</v>
          </cell>
          <cell r="E73">
            <v>0</v>
          </cell>
          <cell r="F73">
            <v>8822.01</v>
          </cell>
          <cell r="G73">
            <v>1970.24</v>
          </cell>
          <cell r="H73">
            <v>6851.77</v>
          </cell>
        </row>
        <row r="74">
          <cell r="A74" t="str">
            <v>INESLUCY RAMALHO PEREIRA</v>
          </cell>
          <cell r="B74" t="str">
            <v>PSICOLOGO (A)</v>
          </cell>
          <cell r="C74">
            <v>3539.58</v>
          </cell>
          <cell r="D74">
            <v>0</v>
          </cell>
          <cell r="E74">
            <v>0</v>
          </cell>
          <cell r="F74">
            <v>4258.71</v>
          </cell>
          <cell r="G74">
            <v>685.12</v>
          </cell>
          <cell r="H74">
            <v>3573.59</v>
          </cell>
        </row>
        <row r="75">
          <cell r="A75" t="str">
            <v>ISANA CAROLINA FRANCA JUNQUEIRA</v>
          </cell>
          <cell r="B75" t="str">
            <v>MEDICO (A) OBSTETRA</v>
          </cell>
          <cell r="C75">
            <v>5474.25</v>
          </cell>
          <cell r="D75">
            <v>0</v>
          </cell>
          <cell r="E75">
            <v>0</v>
          </cell>
          <cell r="F75">
            <v>5947.56</v>
          </cell>
          <cell r="G75">
            <v>1231.9000000000001</v>
          </cell>
          <cell r="H75">
            <v>4715.66</v>
          </cell>
        </row>
        <row r="76">
          <cell r="A76" t="str">
            <v>IZADORA SEBASTIANA MOREIRA BARBOSA</v>
          </cell>
          <cell r="B76" t="str">
            <v>ENFERMEIRO (A)</v>
          </cell>
          <cell r="C76">
            <v>2552.5700000000002</v>
          </cell>
          <cell r="D76">
            <v>0</v>
          </cell>
          <cell r="E76">
            <v>0</v>
          </cell>
          <cell r="F76">
            <v>2886.8</v>
          </cell>
          <cell r="G76">
            <v>314.02999999999997</v>
          </cell>
          <cell r="H76">
            <v>2572.77</v>
          </cell>
        </row>
        <row r="77">
          <cell r="A77" t="str">
            <v>JACKELINE CARNEIRO DA ROCHA</v>
          </cell>
          <cell r="B77" t="str">
            <v>FISIOTERAPEUTA</v>
          </cell>
          <cell r="C77">
            <v>2436.13</v>
          </cell>
          <cell r="D77">
            <v>3774.69</v>
          </cell>
          <cell r="E77">
            <v>0</v>
          </cell>
          <cell r="F77">
            <v>3840.69</v>
          </cell>
          <cell r="G77">
            <v>3781.95</v>
          </cell>
          <cell r="H77">
            <v>58.74</v>
          </cell>
        </row>
        <row r="78">
          <cell r="A78" t="str">
            <v>JANINE MARTINS FERREIRA</v>
          </cell>
          <cell r="B78" t="str">
            <v>MEDICO (A) OBSTETRA</v>
          </cell>
          <cell r="C78">
            <v>8211.82</v>
          </cell>
          <cell r="D78">
            <v>0</v>
          </cell>
          <cell r="E78">
            <v>0</v>
          </cell>
          <cell r="F78">
            <v>10474.6</v>
          </cell>
          <cell r="G78">
            <v>2476.84</v>
          </cell>
          <cell r="H78">
            <v>7997.76</v>
          </cell>
        </row>
        <row r="79">
          <cell r="A79" t="str">
            <v>JANNAINA BISPO DE JESUS</v>
          </cell>
          <cell r="B79" t="str">
            <v>TECNICO (A) DE ENFERMAGEM</v>
          </cell>
          <cell r="C79">
            <v>1563.32</v>
          </cell>
          <cell r="D79">
            <v>0</v>
          </cell>
          <cell r="E79">
            <v>0</v>
          </cell>
          <cell r="F79">
            <v>1937.64</v>
          </cell>
          <cell r="G79">
            <v>174.38</v>
          </cell>
          <cell r="H79">
            <v>1763.26</v>
          </cell>
        </row>
        <row r="80">
          <cell r="A80" t="str">
            <v>JENNYFER DE ABREU COTRIM</v>
          </cell>
          <cell r="B80" t="str">
            <v>TECNICO (A) DE LABORATORIO</v>
          </cell>
          <cell r="C80">
            <v>1906.55</v>
          </cell>
          <cell r="D80">
            <v>0</v>
          </cell>
          <cell r="E80">
            <v>0</v>
          </cell>
          <cell r="F80">
            <v>2304.23</v>
          </cell>
          <cell r="G80">
            <v>207.38</v>
          </cell>
          <cell r="H80">
            <v>2096.85</v>
          </cell>
        </row>
        <row r="81">
          <cell r="A81" t="str">
            <v>JESSICA PAMELLA ALVES PEREIRA</v>
          </cell>
          <cell r="B81" t="str">
            <v>AUXILIAR DE FARMACIA</v>
          </cell>
          <cell r="C81">
            <v>1421.19</v>
          </cell>
          <cell r="D81">
            <v>0</v>
          </cell>
          <cell r="E81">
            <v>0</v>
          </cell>
          <cell r="F81">
            <v>1800.54</v>
          </cell>
          <cell r="G81">
            <v>247.31</v>
          </cell>
          <cell r="H81">
            <v>1553.23</v>
          </cell>
        </row>
        <row r="82">
          <cell r="A82" t="str">
            <v>JHENIFER CAMILA DOS SANTOS FERREIRA FELIX</v>
          </cell>
          <cell r="B82" t="str">
            <v>FARMACEUTICO (A)</v>
          </cell>
          <cell r="C82">
            <v>2627.42</v>
          </cell>
          <cell r="D82">
            <v>0</v>
          </cell>
          <cell r="E82">
            <v>0</v>
          </cell>
          <cell r="F82">
            <v>3460.87</v>
          </cell>
          <cell r="G82">
            <v>487.91</v>
          </cell>
          <cell r="H82">
            <v>2972.96</v>
          </cell>
        </row>
        <row r="83">
          <cell r="A83" t="str">
            <v>JOSE JOSE DE ALCANTARA</v>
          </cell>
          <cell r="B83" t="str">
            <v>COPEIRO (A)</v>
          </cell>
          <cell r="C83">
            <v>1074.5899999999999</v>
          </cell>
          <cell r="D83">
            <v>0</v>
          </cell>
          <cell r="E83">
            <v>0</v>
          </cell>
          <cell r="F83">
            <v>1622.56</v>
          </cell>
          <cell r="G83">
            <v>194.28</v>
          </cell>
          <cell r="H83">
            <v>1428.28</v>
          </cell>
        </row>
        <row r="84">
          <cell r="A84" t="str">
            <v>JOSILENE DOS SANTOS MATOS</v>
          </cell>
          <cell r="B84" t="str">
            <v>TECNICO (A) DE NUTRICAO</v>
          </cell>
          <cell r="C84">
            <v>1563.32</v>
          </cell>
          <cell r="D84">
            <v>0</v>
          </cell>
          <cell r="E84">
            <v>0</v>
          </cell>
          <cell r="F84">
            <v>1978.68</v>
          </cell>
          <cell r="G84">
            <v>271.88</v>
          </cell>
          <cell r="H84">
            <v>1706.8</v>
          </cell>
        </row>
        <row r="85">
          <cell r="A85" t="str">
            <v>JULIANA ALVES MEDEIROS RESENDE</v>
          </cell>
          <cell r="B85" t="str">
            <v>ENFERMEIRO (A)</v>
          </cell>
          <cell r="C85">
            <v>2552.5700000000002</v>
          </cell>
          <cell r="D85">
            <v>0</v>
          </cell>
          <cell r="E85">
            <v>0</v>
          </cell>
          <cell r="F85">
            <v>3995.7</v>
          </cell>
          <cell r="G85">
            <v>618.14</v>
          </cell>
          <cell r="H85">
            <v>3377.56</v>
          </cell>
        </row>
        <row r="86">
          <cell r="A86" t="str">
            <v>JULIANA CARVALHO PEREIRA</v>
          </cell>
          <cell r="B86" t="str">
            <v>ENFERMEIRO (A)</v>
          </cell>
          <cell r="C86">
            <v>2552.5700000000002</v>
          </cell>
          <cell r="D86">
            <v>0</v>
          </cell>
          <cell r="E86">
            <v>0</v>
          </cell>
          <cell r="F86">
            <v>3865</v>
          </cell>
          <cell r="G86">
            <v>586.32000000000005</v>
          </cell>
          <cell r="H86">
            <v>3278.68</v>
          </cell>
        </row>
        <row r="87">
          <cell r="A87" t="str">
            <v>JULIANA DE OLIVEIRA SANTOS</v>
          </cell>
          <cell r="B87" t="str">
            <v>ASSISTENTE ADMINISTRATIVO</v>
          </cell>
          <cell r="C87">
            <v>1563.32</v>
          </cell>
          <cell r="D87">
            <v>0</v>
          </cell>
          <cell r="E87">
            <v>0</v>
          </cell>
          <cell r="F87">
            <v>1929.98</v>
          </cell>
          <cell r="G87">
            <v>267.49</v>
          </cell>
          <cell r="H87">
            <v>1662.49</v>
          </cell>
        </row>
        <row r="88">
          <cell r="A88" t="str">
            <v>JULIANA SANTOS NASCIMENTO</v>
          </cell>
          <cell r="B88" t="str">
            <v>ENFERMEIRO (A)</v>
          </cell>
          <cell r="C88">
            <v>2552.5700000000002</v>
          </cell>
          <cell r="D88">
            <v>0</v>
          </cell>
          <cell r="E88">
            <v>0</v>
          </cell>
          <cell r="F88">
            <v>3584.63</v>
          </cell>
          <cell r="G88">
            <v>518.04</v>
          </cell>
          <cell r="H88">
            <v>3066.59</v>
          </cell>
        </row>
        <row r="89">
          <cell r="A89" t="str">
            <v>LAUDECI PEREIRA SILVA MARTINS</v>
          </cell>
          <cell r="B89" t="str">
            <v>COPEIRO (A)</v>
          </cell>
          <cell r="C89">
            <v>1074.5899999999999</v>
          </cell>
          <cell r="D89">
            <v>0</v>
          </cell>
          <cell r="E89">
            <v>0</v>
          </cell>
          <cell r="F89">
            <v>1363.61</v>
          </cell>
          <cell r="G89">
            <v>141.08000000000001</v>
          </cell>
          <cell r="H89">
            <v>1222.53</v>
          </cell>
        </row>
        <row r="90">
          <cell r="A90" t="str">
            <v>LELIA KAROLLINE MARINHO DA MOTA MELO</v>
          </cell>
          <cell r="B90" t="str">
            <v>ENFERMEIRO (A)</v>
          </cell>
          <cell r="C90">
            <v>2552.5700000000002</v>
          </cell>
          <cell r="D90">
            <v>0</v>
          </cell>
          <cell r="E90">
            <v>0</v>
          </cell>
          <cell r="F90">
            <v>3615.53</v>
          </cell>
          <cell r="G90">
            <v>393.81</v>
          </cell>
          <cell r="H90">
            <v>3221.72</v>
          </cell>
        </row>
        <row r="91">
          <cell r="A91" t="str">
            <v>LEYLA CAROLINA CAETANO DA SILVA</v>
          </cell>
          <cell r="B91" t="str">
            <v>TECNICO (A) DE ENFERMAGEM</v>
          </cell>
          <cell r="C91">
            <v>1563.32</v>
          </cell>
          <cell r="D91">
            <v>0</v>
          </cell>
          <cell r="E91">
            <v>0</v>
          </cell>
          <cell r="F91">
            <v>2072.4299999999998</v>
          </cell>
          <cell r="G91">
            <v>346.16</v>
          </cell>
          <cell r="H91">
            <v>1726.27</v>
          </cell>
        </row>
        <row r="92">
          <cell r="A92" t="str">
            <v>LOURDES MARIA DE PAULA SANTOS</v>
          </cell>
          <cell r="B92" t="str">
            <v>COORDENADOR (A) DE SERVICO SOCIAL</v>
          </cell>
          <cell r="C92">
            <v>2413.36</v>
          </cell>
          <cell r="D92">
            <v>0</v>
          </cell>
          <cell r="E92">
            <v>0</v>
          </cell>
          <cell r="F92">
            <v>4151.3599999999997</v>
          </cell>
          <cell r="G92">
            <v>656.04</v>
          </cell>
          <cell r="H92">
            <v>3495.32</v>
          </cell>
        </row>
        <row r="93">
          <cell r="A93" t="str">
            <v>LUCIANO GONCALVES IZIDORIO</v>
          </cell>
          <cell r="B93" t="str">
            <v>BIOMEDICO (A)</v>
          </cell>
          <cell r="C93">
            <v>2919.78</v>
          </cell>
          <cell r="D93">
            <v>0</v>
          </cell>
          <cell r="E93">
            <v>0</v>
          </cell>
          <cell r="F93">
            <v>5057.57</v>
          </cell>
          <cell r="G93">
            <v>932.97</v>
          </cell>
          <cell r="H93">
            <v>4124.6000000000004</v>
          </cell>
        </row>
        <row r="94">
          <cell r="A94" t="str">
            <v>LUTIELLY IDELFONSO DA SILVA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0</v>
          </cell>
          <cell r="F94">
            <v>2107.61</v>
          </cell>
          <cell r="G94">
            <v>189.68</v>
          </cell>
          <cell r="H94">
            <v>1917.93</v>
          </cell>
        </row>
        <row r="95">
          <cell r="A95" t="str">
            <v>LUZIA APARECIDA SANTOS DE AQUINO</v>
          </cell>
          <cell r="B95" t="str">
            <v>TECNICO (A) DE NUTRICAO</v>
          </cell>
          <cell r="C95">
            <v>1563.32</v>
          </cell>
          <cell r="D95">
            <v>0</v>
          </cell>
          <cell r="E95">
            <v>0</v>
          </cell>
          <cell r="F95">
            <v>1880.16</v>
          </cell>
          <cell r="G95">
            <v>462.97</v>
          </cell>
          <cell r="H95">
            <v>1417.19</v>
          </cell>
        </row>
        <row r="96">
          <cell r="A96" t="str">
            <v>LUZINETE MARIA DE SOUSA</v>
          </cell>
          <cell r="B96" t="str">
            <v>TECNICO (A) DE ENFERMAGEM</v>
          </cell>
          <cell r="C96">
            <v>1563.32</v>
          </cell>
          <cell r="D96">
            <v>0</v>
          </cell>
          <cell r="E96">
            <v>0</v>
          </cell>
          <cell r="F96">
            <v>2549.84</v>
          </cell>
          <cell r="G96">
            <v>246.48</v>
          </cell>
          <cell r="H96">
            <v>2303.36</v>
          </cell>
        </row>
        <row r="97">
          <cell r="A97" t="str">
            <v>MAGDA EMANUELLY CUNHAGO DE SOUZA</v>
          </cell>
          <cell r="B97" t="str">
            <v>FARMACEUTICO (A)</v>
          </cell>
          <cell r="C97">
            <v>2627.42</v>
          </cell>
          <cell r="D97">
            <v>0</v>
          </cell>
          <cell r="E97">
            <v>0</v>
          </cell>
          <cell r="F97">
            <v>3426.68</v>
          </cell>
          <cell r="G97">
            <v>479.59</v>
          </cell>
          <cell r="H97">
            <v>2947.09</v>
          </cell>
        </row>
        <row r="98">
          <cell r="A98" t="str">
            <v>MARCELA CARNEIRO SILVA</v>
          </cell>
          <cell r="B98" t="str">
            <v>COORDENADOR (A) ADMINISTRATIVO</v>
          </cell>
          <cell r="C98">
            <v>4497.79</v>
          </cell>
          <cell r="D98">
            <v>0</v>
          </cell>
          <cell r="E98">
            <v>0</v>
          </cell>
          <cell r="F98">
            <v>4904.32</v>
          </cell>
          <cell r="G98">
            <v>885.43</v>
          </cell>
          <cell r="H98">
            <v>4018.89</v>
          </cell>
        </row>
        <row r="99">
          <cell r="A99" t="str">
            <v>MARCELA MAGALHAES MEIRELLES LOURENCO</v>
          </cell>
          <cell r="B99" t="str">
            <v>COORDENADOR (A) DE FARMACIA</v>
          </cell>
          <cell r="C99">
            <v>2627.42</v>
          </cell>
          <cell r="D99">
            <v>0</v>
          </cell>
          <cell r="E99">
            <v>0</v>
          </cell>
          <cell r="F99">
            <v>4569.6899999999996</v>
          </cell>
          <cell r="G99">
            <v>738.95</v>
          </cell>
          <cell r="H99">
            <v>3830.74</v>
          </cell>
        </row>
        <row r="100">
          <cell r="A100" t="str">
            <v>MARIA CONCEICAO RODRIGUES OLIVEIRA</v>
          </cell>
          <cell r="B100" t="str">
            <v>AUXILIAR DE SERVICOS GERAIS</v>
          </cell>
          <cell r="C100">
            <v>1080</v>
          </cell>
          <cell r="D100">
            <v>0</v>
          </cell>
          <cell r="E100">
            <v>0</v>
          </cell>
          <cell r="F100">
            <v>737.49</v>
          </cell>
          <cell r="G100">
            <v>57.6</v>
          </cell>
          <cell r="H100">
            <v>679.89</v>
          </cell>
        </row>
        <row r="101">
          <cell r="A101" t="str">
            <v>MARIA DE CASTRO LUZ PEREIRA</v>
          </cell>
          <cell r="B101" t="str">
            <v>AUXILIAR DE SERVICOS GERAIS</v>
          </cell>
          <cell r="C101">
            <v>1080</v>
          </cell>
          <cell r="D101">
            <v>0</v>
          </cell>
          <cell r="E101">
            <v>0</v>
          </cell>
          <cell r="F101">
            <v>1408.43</v>
          </cell>
          <cell r="G101">
            <v>177.47</v>
          </cell>
          <cell r="H101">
            <v>1230.96</v>
          </cell>
        </row>
        <row r="102">
          <cell r="A102" t="str">
            <v>MARIA DOS REIS SILVA</v>
          </cell>
          <cell r="B102" t="str">
            <v>ASSISTENTE ADMINISTRATIVO</v>
          </cell>
          <cell r="C102">
            <v>1563.32</v>
          </cell>
          <cell r="D102">
            <v>0</v>
          </cell>
          <cell r="E102">
            <v>0</v>
          </cell>
          <cell r="F102">
            <v>2012.04</v>
          </cell>
          <cell r="G102">
            <v>274.88</v>
          </cell>
          <cell r="H102">
            <v>1737.16</v>
          </cell>
        </row>
        <row r="103">
          <cell r="A103" t="str">
            <v>MARIA IZABELA DE FREITAS RIOS DOS SANTOS</v>
          </cell>
          <cell r="B103" t="str">
            <v>GERENTE TECNICO</v>
          </cell>
          <cell r="C103">
            <v>10000</v>
          </cell>
          <cell r="D103">
            <v>0</v>
          </cell>
          <cell r="E103">
            <v>0</v>
          </cell>
          <cell r="F103">
            <v>10500</v>
          </cell>
          <cell r="G103">
            <v>2483.8200000000002</v>
          </cell>
          <cell r="H103">
            <v>8016.18</v>
          </cell>
        </row>
        <row r="104">
          <cell r="A104" t="str">
            <v>MARIA LUCILENE PORTO</v>
          </cell>
          <cell r="B104" t="str">
            <v>AUXILIAR DE SERVICOS GERAIS</v>
          </cell>
          <cell r="C104">
            <v>1080</v>
          </cell>
          <cell r="D104">
            <v>1946.8</v>
          </cell>
          <cell r="E104">
            <v>0</v>
          </cell>
          <cell r="F104">
            <v>2292.6799999999998</v>
          </cell>
          <cell r="G104">
            <v>1977.93</v>
          </cell>
          <cell r="H104">
            <v>314.75</v>
          </cell>
        </row>
        <row r="105">
          <cell r="A105" t="str">
            <v>MARIA LUIZA DE OLIVEIRA</v>
          </cell>
          <cell r="B105" t="str">
            <v>TECNICO (A) DE NUTRICAO</v>
          </cell>
          <cell r="C105">
            <v>1563.32</v>
          </cell>
          <cell r="D105">
            <v>0</v>
          </cell>
          <cell r="E105">
            <v>0</v>
          </cell>
          <cell r="F105">
            <v>1978.68</v>
          </cell>
          <cell r="G105">
            <v>271.88</v>
          </cell>
          <cell r="H105">
            <v>1706.8</v>
          </cell>
        </row>
        <row r="106">
          <cell r="A106" t="str">
            <v>MARIA LUIZA SARAIVA DOS SANTOS BASTOS</v>
          </cell>
          <cell r="B106" t="str">
            <v>AUXILIAR DE SERVICOS GERAIS</v>
          </cell>
          <cell r="C106">
            <v>1080</v>
          </cell>
          <cell r="D106">
            <v>0</v>
          </cell>
          <cell r="E106">
            <v>0</v>
          </cell>
          <cell r="F106">
            <v>1643.03</v>
          </cell>
          <cell r="G106">
            <v>196.24</v>
          </cell>
          <cell r="H106">
            <v>1446.79</v>
          </cell>
        </row>
        <row r="107">
          <cell r="A107" t="str">
            <v>MARIA MARLI ALVES MORAIS</v>
          </cell>
          <cell r="B107" t="str">
            <v>TECNICO (A) DE ENFERMAGEM</v>
          </cell>
          <cell r="C107">
            <v>1563.32</v>
          </cell>
          <cell r="D107">
            <v>0</v>
          </cell>
          <cell r="E107">
            <v>0</v>
          </cell>
          <cell r="F107">
            <v>2029.78</v>
          </cell>
          <cell r="G107">
            <v>276.48</v>
          </cell>
          <cell r="H107">
            <v>1753.3</v>
          </cell>
        </row>
        <row r="108">
          <cell r="A108" t="str">
            <v>MARIA SATURNINA MACIEL FERREIRA</v>
          </cell>
          <cell r="B108" t="str">
            <v>AUXILIAR DE SERVICOS GERAIS</v>
          </cell>
          <cell r="C108">
            <v>1080</v>
          </cell>
          <cell r="D108">
            <v>0</v>
          </cell>
          <cell r="E108">
            <v>0</v>
          </cell>
          <cell r="F108">
            <v>1408.43</v>
          </cell>
          <cell r="G108">
            <v>177.47</v>
          </cell>
          <cell r="H108">
            <v>1230.96</v>
          </cell>
        </row>
        <row r="109">
          <cell r="A109" t="str">
            <v>MARIA SUELI VIEIRA DE OLIVEIRA</v>
          </cell>
          <cell r="B109" t="str">
            <v xml:space="preserve">COZINHEIRO (A) </v>
          </cell>
          <cell r="C109">
            <v>1705.43</v>
          </cell>
          <cell r="D109">
            <v>0</v>
          </cell>
          <cell r="E109">
            <v>0</v>
          </cell>
          <cell r="F109">
            <v>2057.86</v>
          </cell>
          <cell r="G109">
            <v>185.2</v>
          </cell>
          <cell r="H109">
            <v>1872.66</v>
          </cell>
        </row>
        <row r="110">
          <cell r="A110" t="str">
            <v>MARIANA CHRISTINO DE MELO SOARES</v>
          </cell>
          <cell r="B110" t="str">
            <v>MEDICO (A) OBSTETRA</v>
          </cell>
          <cell r="C110">
            <v>8211.82</v>
          </cell>
          <cell r="D110">
            <v>0</v>
          </cell>
          <cell r="E110">
            <v>0</v>
          </cell>
          <cell r="F110">
            <v>9771.7900000000009</v>
          </cell>
          <cell r="G110">
            <v>2283.5700000000002</v>
          </cell>
          <cell r="H110">
            <v>7488.22</v>
          </cell>
        </row>
        <row r="111">
          <cell r="A111" t="str">
            <v>MARIANA MATIAS DINIZ BRITO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9797.9</v>
          </cell>
          <cell r="G111">
            <v>2134.34</v>
          </cell>
          <cell r="H111">
            <v>7663.56</v>
          </cell>
        </row>
        <row r="112">
          <cell r="A112" t="str">
            <v>MARIANA SILVA LOBO</v>
          </cell>
          <cell r="B112" t="str">
            <v>MEDICO (A) OBSTETRA</v>
          </cell>
          <cell r="C112">
            <v>8211.82</v>
          </cell>
          <cell r="D112">
            <v>0</v>
          </cell>
          <cell r="E112">
            <v>0</v>
          </cell>
          <cell r="F112">
            <v>10007.1</v>
          </cell>
          <cell r="G112">
            <v>2348.2800000000002</v>
          </cell>
          <cell r="H112">
            <v>7658.82</v>
          </cell>
        </row>
        <row r="113">
          <cell r="A113" t="str">
            <v>MARIENE PEIXOTO DAMASCENO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0</v>
          </cell>
          <cell r="F113">
            <v>2472.33</v>
          </cell>
          <cell r="G113">
            <v>328.01</v>
          </cell>
          <cell r="H113">
            <v>2144.3200000000002</v>
          </cell>
        </row>
        <row r="114">
          <cell r="A114" t="str">
            <v>MARILENE BARBOSA DE SOUZA</v>
          </cell>
          <cell r="B114" t="str">
            <v>COPEIRO (A)</v>
          </cell>
          <cell r="C114">
            <v>1074.5899999999999</v>
          </cell>
          <cell r="D114">
            <v>0</v>
          </cell>
          <cell r="E114">
            <v>0</v>
          </cell>
          <cell r="F114">
            <v>1397.07</v>
          </cell>
          <cell r="G114">
            <v>176.24</v>
          </cell>
          <cell r="H114">
            <v>1220.83</v>
          </cell>
        </row>
        <row r="115">
          <cell r="A115" t="str">
            <v>MARILI MESSIAS DE ALCANTARA</v>
          </cell>
          <cell r="B115" t="str">
            <v>AUXILIAR DE SERVICOS GERAIS</v>
          </cell>
          <cell r="C115">
            <v>1080</v>
          </cell>
          <cell r="D115">
            <v>0</v>
          </cell>
          <cell r="E115">
            <v>0</v>
          </cell>
          <cell r="F115">
            <v>1408.43</v>
          </cell>
          <cell r="G115">
            <v>177.47</v>
          </cell>
          <cell r="H115">
            <v>1230.96</v>
          </cell>
        </row>
        <row r="116">
          <cell r="A116" t="str">
            <v>MARINELCA GONZAGA DA SILVA</v>
          </cell>
          <cell r="B116" t="str">
            <v>COPEIRO (A)</v>
          </cell>
          <cell r="C116">
            <v>1074.5899999999999</v>
          </cell>
          <cell r="D116">
            <v>0</v>
          </cell>
          <cell r="E116">
            <v>0</v>
          </cell>
          <cell r="F116">
            <v>1426.95</v>
          </cell>
          <cell r="G116">
            <v>178.63</v>
          </cell>
          <cell r="H116">
            <v>1248.32</v>
          </cell>
        </row>
        <row r="117">
          <cell r="A117" t="str">
            <v>MARINELZA ROCHA DOS SANTOS DAMASO</v>
          </cell>
          <cell r="B117" t="str">
            <v>TECNICO (A) DE ENFERMAGEM</v>
          </cell>
          <cell r="C117">
            <v>1563.32</v>
          </cell>
          <cell r="D117">
            <v>0</v>
          </cell>
          <cell r="E117">
            <v>0</v>
          </cell>
          <cell r="F117">
            <v>4173.32</v>
          </cell>
          <cell r="G117">
            <v>755.19</v>
          </cell>
          <cell r="H117">
            <v>3418.13</v>
          </cell>
        </row>
        <row r="118">
          <cell r="A118" t="str">
            <v>MARLENE DA SILVA MARTINS</v>
          </cell>
          <cell r="B118" t="str">
            <v>AUXILIAR DE COZINHA</v>
          </cell>
          <cell r="C118">
            <v>1074.5899999999999</v>
          </cell>
          <cell r="D118">
            <v>0</v>
          </cell>
          <cell r="E118">
            <v>0</v>
          </cell>
          <cell r="F118">
            <v>1397.07</v>
          </cell>
          <cell r="G118">
            <v>176.24</v>
          </cell>
          <cell r="H118">
            <v>1220.83</v>
          </cell>
        </row>
        <row r="119">
          <cell r="A119" t="str">
            <v>MARTA ANTUNES DA SILVA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0</v>
          </cell>
          <cell r="F119">
            <v>2209.62</v>
          </cell>
          <cell r="G119">
            <v>444.67</v>
          </cell>
          <cell r="H119">
            <v>1764.95</v>
          </cell>
        </row>
        <row r="120">
          <cell r="A120" t="str">
            <v>MAURA VENANCIO XAVIER ALMEIDA</v>
          </cell>
          <cell r="B120" t="str">
            <v>ENFERMEIRO (A)</v>
          </cell>
          <cell r="C120">
            <v>2552.5700000000002</v>
          </cell>
          <cell r="D120">
            <v>0</v>
          </cell>
          <cell r="E120">
            <v>0</v>
          </cell>
          <cell r="F120">
            <v>3869.73</v>
          </cell>
          <cell r="G120">
            <v>587.47</v>
          </cell>
          <cell r="H120">
            <v>3282.26</v>
          </cell>
        </row>
        <row r="121">
          <cell r="A121" t="str">
            <v>MILENA KARLA SILVA CRUZ</v>
          </cell>
          <cell r="B121" t="str">
            <v>MEDICO (A) OBSTETRA</v>
          </cell>
          <cell r="C121">
            <v>8211.82</v>
          </cell>
          <cell r="D121">
            <v>0</v>
          </cell>
          <cell r="E121">
            <v>0</v>
          </cell>
          <cell r="F121">
            <v>8822.01</v>
          </cell>
          <cell r="G121">
            <v>1970.24</v>
          </cell>
          <cell r="H121">
            <v>6851.77</v>
          </cell>
        </row>
        <row r="122">
          <cell r="A122" t="str">
            <v>NADIA HELOISA DE ARAUJO REIS</v>
          </cell>
          <cell r="B122" t="str">
            <v>AUXILIAR DE FARMACIA</v>
          </cell>
          <cell r="C122">
            <v>1421.19</v>
          </cell>
          <cell r="D122">
            <v>0</v>
          </cell>
          <cell r="E122">
            <v>0</v>
          </cell>
          <cell r="F122">
            <v>3682.99</v>
          </cell>
          <cell r="G122">
            <v>513.55999999999995</v>
          </cell>
          <cell r="H122">
            <v>3169.43</v>
          </cell>
        </row>
        <row r="123">
          <cell r="A123" t="str">
            <v>NADIA MARTINS FRANCA</v>
          </cell>
          <cell r="B123" t="str">
            <v>FISIOTERAPEUTA</v>
          </cell>
          <cell r="C123">
            <v>2436.13</v>
          </cell>
          <cell r="D123">
            <v>0</v>
          </cell>
          <cell r="E123">
            <v>0</v>
          </cell>
          <cell r="F123">
            <v>2830.54</v>
          </cell>
          <cell r="G123">
            <v>290.89999999999998</v>
          </cell>
          <cell r="H123">
            <v>2539.64</v>
          </cell>
        </row>
        <row r="124">
          <cell r="A124" t="str">
            <v>NAIARA RODRIGUES FRANCO</v>
          </cell>
          <cell r="B124" t="str">
            <v>ENFERMEIRO (A)</v>
          </cell>
          <cell r="C124">
            <v>2552.5700000000002</v>
          </cell>
          <cell r="D124">
            <v>0</v>
          </cell>
          <cell r="E124">
            <v>0</v>
          </cell>
          <cell r="F124">
            <v>3218.64</v>
          </cell>
          <cell r="G124">
            <v>411.87</v>
          </cell>
          <cell r="H124">
            <v>2806.77</v>
          </cell>
        </row>
        <row r="125">
          <cell r="A125" t="str">
            <v>NATHALIA CRISTINA DE OLIVEIRA EVANGELISTA</v>
          </cell>
          <cell r="B125" t="str">
            <v>COORDENADOR (A) DE ENFERMAGEM</v>
          </cell>
          <cell r="C125">
            <v>2552.5700000000002</v>
          </cell>
          <cell r="D125">
            <v>0</v>
          </cell>
          <cell r="E125">
            <v>0</v>
          </cell>
          <cell r="F125">
            <v>4140.43</v>
          </cell>
          <cell r="G125">
            <v>653.38</v>
          </cell>
          <cell r="H125">
            <v>3487.05</v>
          </cell>
        </row>
        <row r="126">
          <cell r="A126" t="str">
            <v>NELI PIRES MACHADO</v>
          </cell>
          <cell r="B126" t="str">
            <v>COPEIRO (A)</v>
          </cell>
          <cell r="C126">
            <v>1074.5899999999999</v>
          </cell>
          <cell r="D126">
            <v>0</v>
          </cell>
          <cell r="E126">
            <v>0</v>
          </cell>
          <cell r="F126">
            <v>1452.87</v>
          </cell>
          <cell r="G126">
            <v>180.7</v>
          </cell>
          <cell r="H126">
            <v>1272.17</v>
          </cell>
        </row>
        <row r="127">
          <cell r="A127" t="str">
            <v>NILVA GONZAGA DE OLIVEIRA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2438.12</v>
          </cell>
          <cell r="G127">
            <v>243.03</v>
          </cell>
          <cell r="H127">
            <v>2195.09</v>
          </cell>
        </row>
        <row r="128">
          <cell r="A128" t="str">
            <v>NIUVA DUARTE MONTEIRO</v>
          </cell>
          <cell r="B128" t="str">
            <v>TECNICO (A) DE ENFERMAGEM</v>
          </cell>
          <cell r="C128">
            <v>1563.32</v>
          </cell>
          <cell r="D128">
            <v>0</v>
          </cell>
          <cell r="E128">
            <v>0</v>
          </cell>
          <cell r="F128">
            <v>699.72</v>
          </cell>
          <cell r="G128">
            <v>55.97</v>
          </cell>
          <cell r="H128">
            <v>643.75</v>
          </cell>
        </row>
        <row r="129">
          <cell r="A129" t="str">
            <v>ORLANDA GUIMARAES SOUSA</v>
          </cell>
          <cell r="B129" t="str">
            <v>COPEIRO (A)</v>
          </cell>
          <cell r="C129">
            <v>1074.5899999999999</v>
          </cell>
          <cell r="D129">
            <v>0</v>
          </cell>
          <cell r="E129">
            <v>0</v>
          </cell>
          <cell r="F129">
            <v>1598.23</v>
          </cell>
          <cell r="G129">
            <v>196.11</v>
          </cell>
          <cell r="H129">
            <v>1402.12</v>
          </cell>
        </row>
        <row r="130">
          <cell r="A130" t="str">
            <v>PATRICIA DOS SANTOS BARBOSA</v>
          </cell>
          <cell r="B130" t="str">
            <v>COORDENADOR (A) DE ENFERMAGEM</v>
          </cell>
          <cell r="C130">
            <v>2552.5700000000002</v>
          </cell>
          <cell r="D130">
            <v>0</v>
          </cell>
          <cell r="E130">
            <v>0</v>
          </cell>
          <cell r="F130">
            <v>4218.6400000000003</v>
          </cell>
          <cell r="G130">
            <v>672.7</v>
          </cell>
          <cell r="H130">
            <v>3545.94</v>
          </cell>
        </row>
        <row r="131">
          <cell r="A131" t="str">
            <v>PIERA SAMPAIO ANTUNES LIMA</v>
          </cell>
          <cell r="B131" t="str">
            <v>PSICOLOGO (A)</v>
          </cell>
          <cell r="C131">
            <v>3539.58</v>
          </cell>
          <cell r="D131">
            <v>0</v>
          </cell>
          <cell r="E131">
            <v>0</v>
          </cell>
          <cell r="F131">
            <v>4442.5</v>
          </cell>
          <cell r="G131">
            <v>699.49</v>
          </cell>
          <cell r="H131">
            <v>3743.01</v>
          </cell>
        </row>
        <row r="132">
          <cell r="A132" t="str">
            <v>PRISCILA ALVES NOVAES</v>
          </cell>
          <cell r="B132" t="str">
            <v>FISIOTERAPEUTA</v>
          </cell>
          <cell r="C132">
            <v>2436.13</v>
          </cell>
          <cell r="D132">
            <v>0</v>
          </cell>
          <cell r="E132">
            <v>0</v>
          </cell>
          <cell r="F132">
            <v>2830.54</v>
          </cell>
          <cell r="G132">
            <v>305.12</v>
          </cell>
          <cell r="H132">
            <v>2525.42</v>
          </cell>
        </row>
        <row r="133">
          <cell r="A133" t="str">
            <v>REGINALDO BARBOSA DOS REIS</v>
          </cell>
          <cell r="B133" t="str">
            <v>AUXILIAR DE FARMACIA</v>
          </cell>
          <cell r="C133">
            <v>1421.19</v>
          </cell>
          <cell r="D133">
            <v>0</v>
          </cell>
          <cell r="E133">
            <v>0</v>
          </cell>
          <cell r="F133">
            <v>911.07</v>
          </cell>
          <cell r="G133">
            <v>72.88</v>
          </cell>
          <cell r="H133">
            <v>838.19</v>
          </cell>
        </row>
        <row r="134">
          <cell r="A134" t="str">
            <v>REJANE AQUINO DA SILVA</v>
          </cell>
          <cell r="B134" t="str">
            <v>AUXILIAR DE SERVICOS GERAIS</v>
          </cell>
          <cell r="C134">
            <v>1080</v>
          </cell>
          <cell r="D134">
            <v>0</v>
          </cell>
          <cell r="E134">
            <v>0</v>
          </cell>
          <cell r="F134">
            <v>1408.43</v>
          </cell>
          <cell r="G134">
            <v>177.47</v>
          </cell>
          <cell r="H134">
            <v>1230.96</v>
          </cell>
        </row>
        <row r="135">
          <cell r="A135" t="str">
            <v>RENATA RIBEIRO DO NASCIMENTO MASCARENHAS</v>
          </cell>
          <cell r="B135" t="str">
            <v>FARMACEUTICO (A)</v>
          </cell>
          <cell r="C135">
            <v>2627.42</v>
          </cell>
          <cell r="D135">
            <v>4043.17</v>
          </cell>
          <cell r="E135">
            <v>0</v>
          </cell>
          <cell r="F135">
            <v>4043.17</v>
          </cell>
          <cell r="G135">
            <v>4043.17</v>
          </cell>
          <cell r="H135">
            <v>0</v>
          </cell>
        </row>
        <row r="136">
          <cell r="A136" t="str">
            <v>RENATO MELLO RODOVALHO</v>
          </cell>
          <cell r="B136" t="str">
            <v>MEDICO (A) DO TRABALHO</v>
          </cell>
          <cell r="C136">
            <v>5474.25</v>
          </cell>
          <cell r="D136">
            <v>0</v>
          </cell>
          <cell r="E136">
            <v>0</v>
          </cell>
          <cell r="F136">
            <v>5947.56</v>
          </cell>
          <cell r="G136">
            <v>1231.9000000000001</v>
          </cell>
          <cell r="H136">
            <v>4715.66</v>
          </cell>
        </row>
        <row r="137">
          <cell r="A137" t="str">
            <v>RICARDO CORREA BORGES</v>
          </cell>
          <cell r="B137" t="str">
            <v>ASSISTENTE ADMINISTRATIVO</v>
          </cell>
          <cell r="C137">
            <v>1876.93</v>
          </cell>
          <cell r="D137">
            <v>0</v>
          </cell>
          <cell r="E137">
            <v>0</v>
          </cell>
          <cell r="F137">
            <v>2046.58</v>
          </cell>
          <cell r="G137">
            <v>184.19</v>
          </cell>
          <cell r="H137">
            <v>1862.39</v>
          </cell>
        </row>
        <row r="138">
          <cell r="A138" t="str">
            <v>RICARDO DE OLIVEIRA RESENDE</v>
          </cell>
          <cell r="B138" t="str">
            <v>MEDICO (A) OBSTETRA</v>
          </cell>
          <cell r="C138">
            <v>8211.82</v>
          </cell>
          <cell r="D138">
            <v>0</v>
          </cell>
          <cell r="E138">
            <v>0</v>
          </cell>
          <cell r="F138">
            <v>9781.5300000000007</v>
          </cell>
          <cell r="G138">
            <v>2234.11</v>
          </cell>
          <cell r="H138">
            <v>7547.42</v>
          </cell>
        </row>
        <row r="139">
          <cell r="A139" t="str">
            <v>RICARDO LEMES ANDRADE</v>
          </cell>
          <cell r="B139" t="str">
            <v>ANALISTA DE INFRAESTRUTURA</v>
          </cell>
          <cell r="C139">
            <v>2279.27</v>
          </cell>
          <cell r="D139">
            <v>0</v>
          </cell>
          <cell r="E139">
            <v>0</v>
          </cell>
          <cell r="F139">
            <v>2485.27</v>
          </cell>
          <cell r="G139">
            <v>250.49</v>
          </cell>
          <cell r="H139">
            <v>2234.7800000000002</v>
          </cell>
        </row>
        <row r="140">
          <cell r="A140" t="str">
            <v>RITA DE CASSIA LEAL DE SOUZA</v>
          </cell>
          <cell r="B140" t="str">
            <v>DIRETOR (A) REGIONAL</v>
          </cell>
          <cell r="C140">
            <v>5643.02</v>
          </cell>
          <cell r="D140">
            <v>7596.37</v>
          </cell>
          <cell r="E140">
            <v>0</v>
          </cell>
          <cell r="F140">
            <v>7824.26</v>
          </cell>
          <cell r="G140">
            <v>7596.37</v>
          </cell>
          <cell r="H140">
            <v>227.89</v>
          </cell>
        </row>
        <row r="141">
          <cell r="A141" t="str">
            <v>ROSALITA FERREIRA DABADIA</v>
          </cell>
          <cell r="B141" t="str">
            <v>TECNICO (A) DE ENFERMAGEM</v>
          </cell>
          <cell r="C141">
            <v>1563.32</v>
          </cell>
          <cell r="D141">
            <v>0</v>
          </cell>
          <cell r="E141">
            <v>0</v>
          </cell>
          <cell r="F141">
            <v>4227.51</v>
          </cell>
          <cell r="G141">
            <v>769.25</v>
          </cell>
          <cell r="H141">
            <v>3458.26</v>
          </cell>
        </row>
        <row r="142">
          <cell r="A142" t="str">
            <v>ROZENILTON DE JESUS COSTA</v>
          </cell>
          <cell r="B142" t="str">
            <v>AUXILIAR DE FARMACIA</v>
          </cell>
          <cell r="C142">
            <v>1421.19</v>
          </cell>
          <cell r="D142">
            <v>0</v>
          </cell>
          <cell r="E142">
            <v>0</v>
          </cell>
          <cell r="F142">
            <v>1594.36</v>
          </cell>
          <cell r="G142">
            <v>207.13</v>
          </cell>
          <cell r="H142">
            <v>1387.23</v>
          </cell>
        </row>
        <row r="143">
          <cell r="A143" t="str">
            <v>SAMIRA DOS PASSOS HANUM</v>
          </cell>
          <cell r="B143" t="str">
            <v>ENFERMEIRO (A)</v>
          </cell>
          <cell r="C143">
            <v>2552.5700000000002</v>
          </cell>
          <cell r="D143">
            <v>0</v>
          </cell>
          <cell r="E143">
            <v>0</v>
          </cell>
          <cell r="F143">
            <v>2886.8</v>
          </cell>
          <cell r="G143">
            <v>285.58999999999997</v>
          </cell>
          <cell r="H143">
            <v>2601.21</v>
          </cell>
        </row>
        <row r="144">
          <cell r="A144" t="str">
            <v>SANDRO RENAN DE ARRUDA</v>
          </cell>
          <cell r="B144" t="str">
            <v>COORDENADOR (A) DE ALMOXARIFADO</v>
          </cell>
          <cell r="C144">
            <v>3532.46</v>
          </cell>
          <cell r="D144">
            <v>0</v>
          </cell>
          <cell r="E144">
            <v>0</v>
          </cell>
          <cell r="F144">
            <v>4077.08</v>
          </cell>
          <cell r="G144">
            <v>637.96</v>
          </cell>
          <cell r="H144">
            <v>3439.12</v>
          </cell>
        </row>
        <row r="145">
          <cell r="A145" t="str">
            <v>SARA GARDENIA FAUSTO TEIXEIRA DE SOUZA</v>
          </cell>
          <cell r="B145" t="str">
            <v>DIRETOR (A) TECNICO</v>
          </cell>
          <cell r="C145">
            <v>5000</v>
          </cell>
          <cell r="D145">
            <v>0</v>
          </cell>
          <cell r="E145">
            <v>0</v>
          </cell>
          <cell r="F145">
            <v>5250</v>
          </cell>
          <cell r="G145">
            <v>1443.75</v>
          </cell>
          <cell r="H145">
            <v>3806.25</v>
          </cell>
        </row>
        <row r="146">
          <cell r="A146" t="str">
            <v>SILVIA PEREIRA MACEDO DE MELLO</v>
          </cell>
          <cell r="B146" t="str">
            <v>FATURISTA</v>
          </cell>
          <cell r="C146">
            <v>2829.2</v>
          </cell>
          <cell r="D146">
            <v>0</v>
          </cell>
          <cell r="E146">
            <v>0</v>
          </cell>
          <cell r="F146">
            <v>3020.18</v>
          </cell>
          <cell r="G146">
            <v>391</v>
          </cell>
          <cell r="H146">
            <v>2629.18</v>
          </cell>
        </row>
        <row r="147">
          <cell r="A147" t="str">
            <v>SONIA APARECIDA CARDOSO SANTOS</v>
          </cell>
          <cell r="B147" t="str">
            <v>AUXILIAR DE SERVICOS GERAIS</v>
          </cell>
          <cell r="C147">
            <v>1080</v>
          </cell>
          <cell r="D147">
            <v>0</v>
          </cell>
          <cell r="E147">
            <v>0</v>
          </cell>
          <cell r="F147">
            <v>1408.43</v>
          </cell>
          <cell r="G147">
            <v>177.47</v>
          </cell>
          <cell r="H147">
            <v>1230.96</v>
          </cell>
        </row>
        <row r="148">
          <cell r="A148" t="str">
            <v>SONIA LUZIA LEITE</v>
          </cell>
          <cell r="B148" t="str">
            <v>AUXILIAR DE COZINHA</v>
          </cell>
          <cell r="C148">
            <v>1074.5899999999999</v>
          </cell>
          <cell r="D148">
            <v>0</v>
          </cell>
          <cell r="E148">
            <v>0</v>
          </cell>
          <cell r="F148">
            <v>1376.82</v>
          </cell>
          <cell r="G148">
            <v>276.02999999999997</v>
          </cell>
          <cell r="H148">
            <v>1100.79</v>
          </cell>
        </row>
        <row r="149">
          <cell r="A149" t="str">
            <v>SUANE KELY DE SOUZA COSTA</v>
          </cell>
          <cell r="B149" t="str">
            <v>ENFERMEIRO (A)</v>
          </cell>
          <cell r="C149">
            <v>2552.5700000000002</v>
          </cell>
          <cell r="D149">
            <v>0</v>
          </cell>
          <cell r="E149">
            <v>0</v>
          </cell>
          <cell r="F149">
            <v>4826.3</v>
          </cell>
          <cell r="G149">
            <v>861.22</v>
          </cell>
          <cell r="H149">
            <v>3965.08</v>
          </cell>
        </row>
        <row r="150">
          <cell r="A150" t="str">
            <v>SUELY MARCIANO RIBEIRO</v>
          </cell>
          <cell r="B150" t="str">
            <v>TECNICO (A) DE NUTRICAO</v>
          </cell>
          <cell r="C150">
            <v>1563.32</v>
          </cell>
          <cell r="D150">
            <v>0</v>
          </cell>
          <cell r="E150">
            <v>0</v>
          </cell>
          <cell r="F150">
            <v>1998.48</v>
          </cell>
          <cell r="G150">
            <v>273.66000000000003</v>
          </cell>
          <cell r="H150">
            <v>1724.82</v>
          </cell>
        </row>
        <row r="151">
          <cell r="A151" t="str">
            <v>SUZANA ESTEVES SILVA</v>
          </cell>
          <cell r="B151" t="str">
            <v>MEDICO (A) GINECOLOGISTA</v>
          </cell>
          <cell r="C151">
            <v>5474.25</v>
          </cell>
          <cell r="D151">
            <v>0</v>
          </cell>
          <cell r="E151">
            <v>0</v>
          </cell>
          <cell r="F151">
            <v>5947.56</v>
          </cell>
          <cell r="G151">
            <v>1231.9000000000001</v>
          </cell>
          <cell r="H151">
            <v>4715.66</v>
          </cell>
        </row>
        <row r="152">
          <cell r="A152" t="str">
            <v>SUZANA SOARES DE MORAES</v>
          </cell>
          <cell r="B152" t="str">
            <v>ENFERMEIRO (A)</v>
          </cell>
          <cell r="C152">
            <v>2552.5700000000002</v>
          </cell>
          <cell r="D152">
            <v>0</v>
          </cell>
          <cell r="E152">
            <v>0</v>
          </cell>
          <cell r="F152">
            <v>3142.06</v>
          </cell>
          <cell r="G152">
            <v>412.55</v>
          </cell>
          <cell r="H152">
            <v>2729.51</v>
          </cell>
        </row>
        <row r="153">
          <cell r="A153" t="str">
            <v>TAISSA FERNANDES LEMES</v>
          </cell>
          <cell r="B153" t="str">
            <v>MEDICO (A) OBSTETRA</v>
          </cell>
          <cell r="C153">
            <v>8211.82</v>
          </cell>
          <cell r="D153">
            <v>0</v>
          </cell>
          <cell r="E153">
            <v>0</v>
          </cell>
          <cell r="F153">
            <v>10025.799999999999</v>
          </cell>
          <cell r="G153">
            <v>2353.42</v>
          </cell>
          <cell r="H153">
            <v>7672.38</v>
          </cell>
        </row>
        <row r="154">
          <cell r="A154" t="str">
            <v>TATHIANI DONEGA ALVES</v>
          </cell>
          <cell r="B154" t="str">
            <v>BIOMEDICO (A)</v>
          </cell>
          <cell r="C154">
            <v>2919.78</v>
          </cell>
          <cell r="D154">
            <v>0</v>
          </cell>
          <cell r="E154">
            <v>0</v>
          </cell>
          <cell r="F154">
            <v>4894.49</v>
          </cell>
          <cell r="G154">
            <v>882.38</v>
          </cell>
          <cell r="H154">
            <v>4012.11</v>
          </cell>
        </row>
        <row r="155">
          <cell r="A155" t="str">
            <v>TATIANA DA MATA SANTANA</v>
          </cell>
          <cell r="B155" t="str">
            <v>AUXILIAR DE SERVICOS GERAIS</v>
          </cell>
          <cell r="C155">
            <v>1080</v>
          </cell>
          <cell r="D155">
            <v>0</v>
          </cell>
          <cell r="E155">
            <v>0</v>
          </cell>
          <cell r="F155">
            <v>1579.95</v>
          </cell>
          <cell r="G155">
            <v>290.55</v>
          </cell>
          <cell r="H155">
            <v>1289.4000000000001</v>
          </cell>
        </row>
        <row r="156">
          <cell r="A156" t="str">
            <v>TATIELLE TEIXEIRA LEMOS</v>
          </cell>
          <cell r="B156" t="str">
            <v>MEDICO (A) GINECOLOGISTA</v>
          </cell>
          <cell r="C156">
            <v>5474.25</v>
          </cell>
          <cell r="D156">
            <v>0</v>
          </cell>
          <cell r="E156">
            <v>0</v>
          </cell>
          <cell r="F156">
            <v>5947.56</v>
          </cell>
          <cell r="G156">
            <v>1231.9000000000001</v>
          </cell>
          <cell r="H156">
            <v>4715.66</v>
          </cell>
        </row>
        <row r="157">
          <cell r="A157" t="str">
            <v>THAIANE CALDAS DE ANDRADE</v>
          </cell>
          <cell r="B157" t="str">
            <v>ENFERMEIRO (A)</v>
          </cell>
          <cell r="C157">
            <v>2552.5700000000002</v>
          </cell>
          <cell r="D157">
            <v>0</v>
          </cell>
          <cell r="E157">
            <v>0</v>
          </cell>
          <cell r="F157">
            <v>2886.8</v>
          </cell>
          <cell r="G157">
            <v>418.03</v>
          </cell>
          <cell r="H157">
            <v>2468.77</v>
          </cell>
        </row>
        <row r="158">
          <cell r="A158" t="str">
            <v>THAIS TEIXEIRA GRANADO</v>
          </cell>
          <cell r="B158" t="str">
            <v>MEDICO (A) OBSTETRA</v>
          </cell>
          <cell r="C158">
            <v>8211.82</v>
          </cell>
          <cell r="D158">
            <v>0</v>
          </cell>
          <cell r="E158">
            <v>0</v>
          </cell>
          <cell r="F158">
            <v>9774.52</v>
          </cell>
          <cell r="G158">
            <v>2232.1799999999998</v>
          </cell>
          <cell r="H158">
            <v>7542.34</v>
          </cell>
        </row>
        <row r="159">
          <cell r="A159" t="str">
            <v>THALYTA FREITAS CASTRO</v>
          </cell>
          <cell r="B159" t="str">
            <v>FARMACEUTICO (A)</v>
          </cell>
          <cell r="C159">
            <v>2627.42</v>
          </cell>
          <cell r="D159">
            <v>0</v>
          </cell>
          <cell r="E159">
            <v>0</v>
          </cell>
          <cell r="F159">
            <v>1581.54</v>
          </cell>
          <cell r="G159">
            <v>126.52</v>
          </cell>
          <cell r="H159">
            <v>1455.02</v>
          </cell>
        </row>
        <row r="160">
          <cell r="A160" t="str">
            <v>THATIANY CHRISTINA RODRIGUES IKEDA</v>
          </cell>
          <cell r="B160" t="str">
            <v>COORDENADOR (A) DE FISIOTERAPIA</v>
          </cell>
          <cell r="C160">
            <v>2436.13</v>
          </cell>
          <cell r="D160">
            <v>0</v>
          </cell>
          <cell r="E160">
            <v>0</v>
          </cell>
          <cell r="F160">
            <v>3945.75</v>
          </cell>
          <cell r="G160">
            <v>577.54</v>
          </cell>
          <cell r="H160">
            <v>3368.21</v>
          </cell>
        </row>
        <row r="161">
          <cell r="A161" t="str">
            <v>THIAGO RODRIGUES DE SOUSA MEROLA</v>
          </cell>
          <cell r="B161" t="str">
            <v>MAQUEIRO (A)</v>
          </cell>
          <cell r="C161">
            <v>1074.5899999999999</v>
          </cell>
          <cell r="D161">
            <v>0</v>
          </cell>
          <cell r="E161">
            <v>0</v>
          </cell>
          <cell r="F161">
            <v>1507.82</v>
          </cell>
          <cell r="G161">
            <v>120.62</v>
          </cell>
          <cell r="H161">
            <v>1387.2</v>
          </cell>
        </row>
        <row r="162">
          <cell r="A162" t="str">
            <v>VALDETE SOARES DE OLIVEIRA LOBIANCHI</v>
          </cell>
          <cell r="B162" t="str">
            <v>AUXILIAR DE SERVICOS GERAIS</v>
          </cell>
          <cell r="C162">
            <v>1080</v>
          </cell>
          <cell r="D162">
            <v>0</v>
          </cell>
          <cell r="E162">
            <v>0</v>
          </cell>
          <cell r="F162">
            <v>1411.94</v>
          </cell>
          <cell r="G162">
            <v>173.43</v>
          </cell>
          <cell r="H162">
            <v>1238.51</v>
          </cell>
        </row>
        <row r="163">
          <cell r="A163" t="str">
            <v>VALDIR CRISPIM DE SOUSA</v>
          </cell>
          <cell r="B163" t="str">
            <v>AUXILIAR DE SERVICOS GERAIS</v>
          </cell>
          <cell r="C163">
            <v>1080</v>
          </cell>
          <cell r="D163">
            <v>0</v>
          </cell>
          <cell r="E163">
            <v>0</v>
          </cell>
          <cell r="F163">
            <v>1430.26</v>
          </cell>
          <cell r="G163">
            <v>179.22</v>
          </cell>
          <cell r="H163">
            <v>1251.04</v>
          </cell>
        </row>
        <row r="164">
          <cell r="A164" t="str">
            <v>VALDIRENE LEMES DO PRADO</v>
          </cell>
          <cell r="B164" t="str">
            <v>AUXILIAR DE SERVICOS GERAIS</v>
          </cell>
          <cell r="C164">
            <v>1080</v>
          </cell>
          <cell r="D164">
            <v>0</v>
          </cell>
          <cell r="E164">
            <v>0</v>
          </cell>
          <cell r="F164">
            <v>1452.23</v>
          </cell>
          <cell r="G164">
            <v>180.97</v>
          </cell>
          <cell r="H164">
            <v>1271.26</v>
          </cell>
        </row>
        <row r="165">
          <cell r="A165" t="str">
            <v>VALDIVINO CRISPIM DE SOUZA</v>
          </cell>
          <cell r="B165" t="str">
            <v>AUXILIAR DE SERVICOS GERAIS</v>
          </cell>
          <cell r="C165">
            <v>1080</v>
          </cell>
          <cell r="D165">
            <v>0</v>
          </cell>
          <cell r="E165">
            <v>0</v>
          </cell>
          <cell r="F165">
            <v>1442.23</v>
          </cell>
          <cell r="G165">
            <v>180.17</v>
          </cell>
          <cell r="H165">
            <v>1262.06</v>
          </cell>
        </row>
        <row r="166">
          <cell r="A166" t="str">
            <v>VANIA CRISTINA PEREIRA DE OLIVEIRA</v>
          </cell>
          <cell r="B166" t="str">
            <v>AUXILIAR DE SERVICOS GERAIS</v>
          </cell>
          <cell r="C166">
            <v>1080</v>
          </cell>
          <cell r="D166">
            <v>0</v>
          </cell>
          <cell r="E166">
            <v>0</v>
          </cell>
          <cell r="F166">
            <v>1697.51</v>
          </cell>
          <cell r="G166">
            <v>200.6</v>
          </cell>
          <cell r="H166">
            <v>1496.91</v>
          </cell>
        </row>
        <row r="167">
          <cell r="A167" t="str">
            <v>VANNUZIA LEANDRO MOREIRA</v>
          </cell>
          <cell r="B167" t="str">
            <v>AUXILIAR DE SERVICOS GERAIS</v>
          </cell>
          <cell r="C167">
            <v>1080</v>
          </cell>
          <cell r="D167">
            <v>0</v>
          </cell>
          <cell r="E167">
            <v>0</v>
          </cell>
          <cell r="F167">
            <v>3303.42</v>
          </cell>
          <cell r="G167">
            <v>491.65</v>
          </cell>
          <cell r="H167">
            <v>2811.77</v>
          </cell>
        </row>
        <row r="168">
          <cell r="A168" t="str">
            <v>WANESSA FERREIRA DOS SANTOS GUEDES</v>
          </cell>
          <cell r="B168" t="str">
            <v>MEDICO (A) OBSTETRA</v>
          </cell>
          <cell r="C168">
            <v>5474.25</v>
          </cell>
          <cell r="D168">
            <v>0</v>
          </cell>
          <cell r="E168">
            <v>0</v>
          </cell>
          <cell r="F168">
            <v>5947.56</v>
          </cell>
          <cell r="G168">
            <v>1231.9000000000001</v>
          </cell>
          <cell r="H168">
            <v>4715.66</v>
          </cell>
        </row>
        <row r="169">
          <cell r="A169" t="str">
            <v>WELLINGTON MARTINS DE SOUZA</v>
          </cell>
          <cell r="B169" t="str">
            <v>MEDICO (A) OBSTETRA</v>
          </cell>
          <cell r="C169">
            <v>8211.82</v>
          </cell>
          <cell r="D169">
            <v>0</v>
          </cell>
          <cell r="E169">
            <v>0</v>
          </cell>
          <cell r="F169">
            <v>9302.75</v>
          </cell>
          <cell r="G169">
            <v>2154.58</v>
          </cell>
          <cell r="H169">
            <v>7148.17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4001.81</v>
          </cell>
          <cell r="F17">
            <v>2930.56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2694.84</v>
          </cell>
          <cell r="F18">
            <v>1711.27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4303.87</v>
          </cell>
          <cell r="F19">
            <v>2661.16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4593.09</v>
          </cell>
          <cell r="F20">
            <v>3512.53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2463.12</v>
          </cell>
          <cell r="F21">
            <v>2111.6999999999998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4001.81</v>
          </cell>
          <cell r="F22">
            <v>2592.62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11015.24</v>
          </cell>
          <cell r="F23">
            <v>8247.3700000000008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3574.94</v>
          </cell>
          <cell r="F24">
            <v>3025.98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4146.42</v>
          </cell>
          <cell r="F25">
            <v>2104.79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6334.02</v>
          </cell>
          <cell r="F26">
            <v>3530.1</v>
          </cell>
        </row>
        <row r="27">
          <cell r="C27" t="str">
            <v>ANDREA MARTINS BRINGEL</v>
          </cell>
          <cell r="D27" t="str">
            <v>Médico - 18.464</v>
          </cell>
          <cell r="E27">
            <v>15592.06</v>
          </cell>
          <cell r="F27">
            <v>11867.98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7454.13</v>
          </cell>
          <cell r="F28">
            <v>5645.63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5426.42</v>
          </cell>
          <cell r="F29">
            <v>2877.55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3918.48</v>
          </cell>
          <cell r="F30">
            <v>2089.5500000000002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4350.1000000000004</v>
          </cell>
          <cell r="F31">
            <v>3767.93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3029.53</v>
          </cell>
          <cell r="F32">
            <v>2561.64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8166.38</v>
          </cell>
          <cell r="F33">
            <v>6219.35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4001.81</v>
          </cell>
          <cell r="F34">
            <v>2526.2199999999998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4146.42</v>
          </cell>
          <cell r="F35">
            <v>3375.63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4448.4799999999996</v>
          </cell>
          <cell r="F36">
            <v>3385.7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4146.42</v>
          </cell>
          <cell r="F37">
            <v>3617.65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4575.5200000000004</v>
          </cell>
          <cell r="F38">
            <v>2714.19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3918.12</v>
          </cell>
          <cell r="F39">
            <v>2493.1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13687.19</v>
          </cell>
          <cell r="F40">
            <v>9817.92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11233.11</v>
          </cell>
          <cell r="F41">
            <v>8103.9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6117.03</v>
          </cell>
          <cell r="F42">
            <v>4451.55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3123.12</v>
          </cell>
          <cell r="F43">
            <v>2472.9899999999998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4181.3</v>
          </cell>
          <cell r="F44">
            <v>3254.28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4241.3</v>
          </cell>
          <cell r="F45">
            <v>3326.69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3792.96</v>
          </cell>
          <cell r="F46">
            <v>3036.13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2235.59</v>
          </cell>
          <cell r="F47">
            <v>1724.62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3719.55</v>
          </cell>
          <cell r="F48">
            <v>3126.79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4291.03</v>
          </cell>
          <cell r="F49">
            <v>2801.86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2793.5</v>
          </cell>
          <cell r="F50">
            <v>1654.6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7743.35</v>
          </cell>
          <cell r="F51">
            <v>5700.69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3768.98</v>
          </cell>
          <cell r="F52">
            <v>2387.06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3818.57</v>
          </cell>
          <cell r="F53">
            <v>2448.65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4001.81</v>
          </cell>
          <cell r="F54">
            <v>3015.54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627.92999999999995</v>
          </cell>
          <cell r="F55">
            <v>627.92999999999995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3868.57</v>
          </cell>
          <cell r="F56">
            <v>3193.14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5375.24</v>
          </cell>
          <cell r="F57">
            <v>2403.8200000000002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2871.99</v>
          </cell>
          <cell r="F58">
            <v>2442.08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6106.61</v>
          </cell>
          <cell r="F59">
            <v>4444.8100000000004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3820.55</v>
          </cell>
          <cell r="F60">
            <v>3079.71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3723.96</v>
          </cell>
          <cell r="F61">
            <v>2866.37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2514.37</v>
          </cell>
          <cell r="F62">
            <v>1733.91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9741.41</v>
          </cell>
          <cell r="F63">
            <v>7172.32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5161.17</v>
          </cell>
          <cell r="F64">
            <v>2481.94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4121.7700000000004</v>
          </cell>
          <cell r="F65">
            <v>2854.28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4125.49</v>
          </cell>
          <cell r="F66">
            <v>2562.25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1863.81</v>
          </cell>
          <cell r="F67">
            <v>1348.1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6854.67</v>
          </cell>
          <cell r="F68">
            <v>5258.02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3219.55</v>
          </cell>
          <cell r="F69">
            <v>2803.28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6187.76</v>
          </cell>
          <cell r="F70">
            <v>3410.3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5367.21</v>
          </cell>
          <cell r="F71">
            <v>2668.08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4013.18</v>
          </cell>
          <cell r="F72">
            <v>2757.7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2961.87</v>
          </cell>
          <cell r="F73">
            <v>2137.1999999999998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4291.03</v>
          </cell>
          <cell r="F74">
            <v>3469.74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4270.1000000000004</v>
          </cell>
          <cell r="F75">
            <v>2790.53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2532.81</v>
          </cell>
          <cell r="F76">
            <v>1685.78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8580.57</v>
          </cell>
          <cell r="F77">
            <v>5644.02</v>
          </cell>
        </row>
        <row r="78">
          <cell r="C78" t="str">
            <v>MAJA DE MEDEIROS</v>
          </cell>
          <cell r="D78" t="str">
            <v>Médico - 18.464</v>
          </cell>
          <cell r="E78">
            <v>10686.72</v>
          </cell>
          <cell r="F78">
            <v>7807.99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4146.42</v>
          </cell>
          <cell r="F79">
            <v>2585.23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4062.73</v>
          </cell>
          <cell r="F80">
            <v>2579.4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8940.1</v>
          </cell>
          <cell r="F81">
            <v>5846.39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4001.81</v>
          </cell>
          <cell r="F82">
            <v>3316.54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6406.79</v>
          </cell>
          <cell r="F83">
            <v>3246.46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2774.8</v>
          </cell>
          <cell r="F84">
            <v>2517.73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3168.94</v>
          </cell>
          <cell r="F85">
            <v>2572.09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3648.35</v>
          </cell>
          <cell r="F86">
            <v>2776.49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4409.3500000000004</v>
          </cell>
          <cell r="F87">
            <v>3206.57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2764.03</v>
          </cell>
          <cell r="F88">
            <v>2375.6999999999998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3017.05</v>
          </cell>
          <cell r="F89">
            <v>1800.98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2914.41</v>
          </cell>
          <cell r="F90">
            <v>1895.95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2811.36</v>
          </cell>
          <cell r="F91">
            <v>2143.84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3112.74</v>
          </cell>
          <cell r="F92">
            <v>2152.7600000000002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11692.1</v>
          </cell>
          <cell r="F93">
            <v>8475.69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6017.48</v>
          </cell>
          <cell r="F94">
            <v>4377.9399999999996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2961.87</v>
          </cell>
          <cell r="F95">
            <v>2366.17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3868.57</v>
          </cell>
          <cell r="F96">
            <v>3011.58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2696.37</v>
          </cell>
          <cell r="F97">
            <v>1849.44</v>
          </cell>
        </row>
        <row r="98">
          <cell r="C98" t="str">
            <v>MONICA GONCALVES FERNANDES PEREIRA</v>
          </cell>
          <cell r="D98" t="str">
            <v>Médico - 18.464</v>
          </cell>
          <cell r="E98">
            <v>10670.84</v>
          </cell>
          <cell r="F98">
            <v>7798.12</v>
          </cell>
        </row>
        <row r="99">
          <cell r="C99" t="str">
            <v>NELMA CARNEIRO</v>
          </cell>
          <cell r="D99" t="str">
            <v>Psicólogo - 18.464</v>
          </cell>
          <cell r="E99">
            <v>7066.41</v>
          </cell>
          <cell r="F99">
            <v>3029.25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4430.91</v>
          </cell>
          <cell r="F100">
            <v>3562.53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4448.4799999999996</v>
          </cell>
          <cell r="F101">
            <v>2805.45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4090.06</v>
          </cell>
          <cell r="F102">
            <v>3401.36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4146.42</v>
          </cell>
          <cell r="F103">
            <v>2659.4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4303.87</v>
          </cell>
          <cell r="F104">
            <v>2603.29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6609.21</v>
          </cell>
          <cell r="F105">
            <v>5640.91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4081.56</v>
          </cell>
          <cell r="F106">
            <v>3061.28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7631</v>
          </cell>
          <cell r="F107">
            <v>4320.01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6117.03</v>
          </cell>
          <cell r="F108">
            <v>4231.6400000000003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3902.55</v>
          </cell>
          <cell r="F109">
            <v>3089.67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3648.35</v>
          </cell>
          <cell r="F110">
            <v>2358.3000000000002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5554.68</v>
          </cell>
          <cell r="F111">
            <v>4179.6000000000004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5411.32</v>
          </cell>
          <cell r="F112">
            <v>3756.65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11469.32</v>
          </cell>
          <cell r="F113">
            <v>8151.05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11714.05</v>
          </cell>
          <cell r="F114">
            <v>7979.19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8166.38</v>
          </cell>
          <cell r="F115">
            <v>4362.7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3123.2</v>
          </cell>
          <cell r="F116">
            <v>2581.7399999999998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2484.44</v>
          </cell>
          <cell r="F117">
            <v>1807.26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4001.81</v>
          </cell>
          <cell r="F118">
            <v>2686.99</v>
          </cell>
        </row>
        <row r="119">
          <cell r="C119" t="str">
            <v>ROSICLEIA DE VLIEGER</v>
          </cell>
          <cell r="D119" t="str">
            <v>Médico - PGYN</v>
          </cell>
          <cell r="E119">
            <v>13527.4</v>
          </cell>
          <cell r="F119">
            <v>9908.8700000000008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3292.96</v>
          </cell>
          <cell r="F120">
            <v>2857.56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2894.21</v>
          </cell>
          <cell r="F121">
            <v>2455.88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5931.13</v>
          </cell>
          <cell r="F122">
            <v>2644.44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5104.25</v>
          </cell>
          <cell r="F123">
            <v>2140.1</v>
          </cell>
        </row>
        <row r="124">
          <cell r="C124" t="str">
            <v>SERGIO ANTONIO DE SOUZA</v>
          </cell>
          <cell r="D124" t="str">
            <v>Técnico em Enfermagem - 18.464</v>
          </cell>
          <cell r="E124">
            <v>3646.42</v>
          </cell>
          <cell r="F124">
            <v>2780.57</v>
          </cell>
        </row>
        <row r="125">
          <cell r="C125" t="str">
            <v>SERGIO ANTONIO DE SOUZA</v>
          </cell>
          <cell r="D125" t="str">
            <v>Técnico em Enfermagem - 18.464</v>
          </cell>
          <cell r="E125">
            <v>3723.96</v>
          </cell>
          <cell r="F125">
            <v>3001.37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3723.96</v>
          </cell>
          <cell r="F126">
            <v>3262.35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3980.88</v>
          </cell>
          <cell r="F127">
            <v>3037.39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6967.33</v>
          </cell>
          <cell r="F128">
            <v>4847.43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4001.81</v>
          </cell>
          <cell r="F129">
            <v>2834.97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3574.94</v>
          </cell>
          <cell r="F130">
            <v>2267.62</v>
          </cell>
        </row>
        <row r="131">
          <cell r="C131" t="str">
            <v>SUELIA APARECIDA CASTILHO E SOUSA</v>
          </cell>
          <cell r="D131" t="str">
            <v>Auxiliar de Enfermagem - QT - 18.464</v>
          </cell>
          <cell r="E131">
            <v>2961.87</v>
          </cell>
          <cell r="F131">
            <v>2065.37</v>
          </cell>
        </row>
        <row r="132">
          <cell r="C132" t="str">
            <v>TEREZINHA FATIMA DE OLIVEIRA</v>
          </cell>
          <cell r="D132" t="str">
            <v>Auxiliar de Enfermagem - QT - 18.464</v>
          </cell>
          <cell r="E132">
            <v>6293.64</v>
          </cell>
          <cell r="F132">
            <v>4626.25</v>
          </cell>
        </row>
        <row r="133">
          <cell r="C133" t="str">
            <v>TEREZINHA GONCALVES DE BRITO</v>
          </cell>
          <cell r="D133" t="str">
            <v>Auxiliar de Enfermagem - QT - 18.464</v>
          </cell>
          <cell r="E133">
            <v>3617.7</v>
          </cell>
          <cell r="F133">
            <v>2257.66</v>
          </cell>
        </row>
        <row r="134">
          <cell r="C134" t="str">
            <v>TULIO ALVES SARDINHA</v>
          </cell>
          <cell r="D134" t="str">
            <v>Médico - 18.464</v>
          </cell>
          <cell r="E134">
            <v>10235.41</v>
          </cell>
          <cell r="F134">
            <v>7480.79</v>
          </cell>
        </row>
        <row r="135">
          <cell r="C135" t="str">
            <v>URUBATAO SILVERIO DE FARIA</v>
          </cell>
          <cell r="D135" t="str">
            <v>Auxiliar de Enfermagem - QT - 18.464</v>
          </cell>
          <cell r="E135">
            <v>3029.53</v>
          </cell>
          <cell r="F135">
            <v>2436.02</v>
          </cell>
        </row>
        <row r="136">
          <cell r="C136" t="str">
            <v>VALQUIRIA REGINA TEIXEIRA DE FARIA</v>
          </cell>
          <cell r="D136" t="str">
            <v>Auxiliar de Enfermagem - QT - 18.464</v>
          </cell>
          <cell r="E136">
            <v>2484.44</v>
          </cell>
          <cell r="F136">
            <v>1728.1</v>
          </cell>
        </row>
        <row r="137">
          <cell r="C137" t="str">
            <v>VIVIANE FERRO DA SILVA</v>
          </cell>
          <cell r="D137" t="str">
            <v>Psicólogo - 18.464</v>
          </cell>
          <cell r="E137">
            <v>5850.23</v>
          </cell>
          <cell r="F137">
            <v>3730.54</v>
          </cell>
        </row>
        <row r="138">
          <cell r="C138" t="str">
            <v>WALTER CRUVINEL SABINO</v>
          </cell>
          <cell r="D138" t="str">
            <v>Auxiliar de Serviços Gerais - 18.464</v>
          </cell>
          <cell r="E138">
            <v>5162.5600000000004</v>
          </cell>
          <cell r="F138">
            <v>3744.32</v>
          </cell>
        </row>
        <row r="139">
          <cell r="C139" t="str">
            <v>WANIA MENDES DOS SANTOS</v>
          </cell>
          <cell r="D139" t="str">
            <v>Técnico em Enfermagem - 18.464</v>
          </cell>
          <cell r="E139">
            <v>3950.51</v>
          </cell>
          <cell r="F139">
            <v>2905.24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topLeftCell="A6" zoomScale="80" zoomScaleNormal="80" zoomScaleSheetLayoutView="80" workbookViewId="0">
      <selection activeCell="M27" sqref="M27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43556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7596.37</v>
      </c>
      <c r="K12" s="16">
        <f>VLOOKUP($A12,[1]Relatório!$A$11:$H$169,5,FALSE)</f>
        <v>0</v>
      </c>
      <c r="L12" s="16">
        <f>VLOOKUP($A12,[1]Relatório!$A$11:$H$169,6,FALSE)</f>
        <v>7824.26</v>
      </c>
      <c r="M12" s="16">
        <f>VLOOKUP($A12,[1]Relatório!$A$11:$H$169,7,FALSE)</f>
        <v>7596.37</v>
      </c>
      <c r="N12" s="16">
        <f>VLOOKUP($A12,[1]Relatório!$A$11:$H$169,8,FALSE)</f>
        <v>227.89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6187.76</v>
      </c>
      <c r="M13" s="16">
        <f>L13-N13</f>
        <v>2777.46</v>
      </c>
      <c r="N13" s="16">
        <f>VLOOKUP($A13,[2]Relatório!$C$16:$F$139,4,FALSE)</f>
        <v>3410.3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12028.86</v>
      </c>
      <c r="M14" s="16">
        <f>VLOOKUP($A14,[1]Relatório!$A$11:$H$169,7,FALSE)</f>
        <v>2904.26</v>
      </c>
      <c r="N14" s="16">
        <f>VLOOKUP($A14,[1]Relatório!$A$11:$H$169,8,FALSE)</f>
        <v>9124.6</v>
      </c>
    </row>
    <row r="15" spans="1:18" s="1" customFormat="1">
      <c r="A15" s="32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4904.32</v>
      </c>
      <c r="M15" s="16">
        <f>VLOOKUP($A15,[1]Relatório!$A$11:$H$169,7,FALSE)</f>
        <v>885.43</v>
      </c>
      <c r="N15" s="16">
        <f>VLOOKUP($A15,[1]Relatório!$A$11:$H$169,8,FALSE)</f>
        <v>4018.89</v>
      </c>
    </row>
    <row r="16" spans="1:18" s="1" customFormat="1">
      <c r="A16" s="32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3043.79</v>
      </c>
      <c r="M16" s="16">
        <f>VLOOKUP($A16,[1]Relatório!$A$11:$H$169,7,FALSE)</f>
        <v>375.68</v>
      </c>
      <c r="N16" s="16">
        <f>VLOOKUP($A16,[1]Relatório!$A$11:$H$169,8,FALSE)</f>
        <v>2668.11</v>
      </c>
    </row>
    <row r="17" spans="1:14" s="1" customFormat="1" ht="15">
      <c r="A17" s="32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1231.98</v>
      </c>
      <c r="M17" s="16">
        <f>VLOOKUP($A17,[1]Relatório!$A$11:$H$169,7,FALSE)</f>
        <v>309.12</v>
      </c>
      <c r="N17" s="16">
        <f>VLOOKUP($A17,[1]Relatório!$A$11:$H$169,8,FALSE)</f>
        <v>922.86</v>
      </c>
    </row>
    <row r="18" spans="1:14" s="1" customFormat="1" ht="15">
      <c r="A18" s="32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4569.6899999999996</v>
      </c>
      <c r="M18" s="16">
        <f>VLOOKUP($A18,[1]Relatório!$A$11:$H$169,7,FALSE)</f>
        <v>738.95</v>
      </c>
      <c r="N18" s="16">
        <f>VLOOKUP($A18,[1]Relatório!$A$11:$H$169,8,FALSE)</f>
        <v>3830.74</v>
      </c>
    </row>
    <row r="19" spans="1:14" s="1" customFormat="1">
      <c r="A19" s="32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4077.08</v>
      </c>
      <c r="M19" s="16">
        <f>VLOOKUP($A19,[1]Relatório!$A$11:$H$169,7,FALSE)</f>
        <v>637.96</v>
      </c>
      <c r="N19" s="16">
        <f>VLOOKUP($A19,[1]Relatório!$A$11:$H$169,8,FALSE)</f>
        <v>3439.12</v>
      </c>
    </row>
    <row r="20" spans="1:14" s="23" customFormat="1" ht="15">
      <c r="A20" s="32" t="s">
        <v>72</v>
      </c>
      <c r="B20" s="19"/>
      <c r="C20" s="19"/>
      <c r="D20" s="19"/>
      <c r="E20" s="20"/>
      <c r="F20" s="25"/>
      <c r="G20" s="22" t="s">
        <v>73</v>
      </c>
      <c r="H20" s="15" t="s">
        <v>50</v>
      </c>
      <c r="I20" s="40" t="s">
        <v>74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3965.39</v>
      </c>
      <c r="M20" s="16">
        <f>VLOOKUP($A20,[1]Relatório!$A$11:$H$169,7,FALSE)</f>
        <v>610.77</v>
      </c>
      <c r="N20" s="16">
        <f>VLOOKUP($A20,[1]Relatório!$A$11:$H$169,8,FALSE)</f>
        <v>3354.62</v>
      </c>
    </row>
    <row r="21" spans="1:14" s="1" customFormat="1" ht="15">
      <c r="A21" s="32" t="s">
        <v>66</v>
      </c>
      <c r="B21" s="11"/>
      <c r="C21" s="11"/>
      <c r="D21" s="11"/>
      <c r="E21" s="12"/>
      <c r="F21" s="13"/>
      <c r="G21" s="14" t="s">
        <v>26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5250</v>
      </c>
      <c r="M21" s="16">
        <f>VLOOKUP($A21,[1]Relatório!$A$11:$H$169,7,FALSE)</f>
        <v>1443.75</v>
      </c>
      <c r="N21" s="16">
        <f>VLOOKUP($A21,[1]Relatório!$A$11:$H$169,8,FALSE)</f>
        <v>3806.25</v>
      </c>
    </row>
    <row r="22" spans="1:14" s="1" customFormat="1" ht="15">
      <c r="A22" s="32" t="s">
        <v>60</v>
      </c>
      <c r="B22" s="11"/>
      <c r="C22" s="11"/>
      <c r="D22" s="11"/>
      <c r="E22" s="12"/>
      <c r="F22" s="13"/>
      <c r="G22" s="14" t="s">
        <v>67</v>
      </c>
      <c r="H22" s="15" t="s">
        <v>50</v>
      </c>
      <c r="I22" s="26" t="s">
        <v>44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10500</v>
      </c>
      <c r="M22" s="16">
        <f>VLOOKUP($A22,[1]Relatório!$A$11:$H$169,7,FALSE)</f>
        <v>2483.8200000000002</v>
      </c>
      <c r="N22" s="16">
        <f>VLOOKUP($A22,[1]Relatório!$A$11:$H$169,8,FALSE)</f>
        <v>8016.18</v>
      </c>
    </row>
    <row r="23" spans="1:14" s="1" customFormat="1">
      <c r="A23" s="32" t="s">
        <v>41</v>
      </c>
      <c r="B23" s="11"/>
      <c r="C23" s="11"/>
      <c r="D23" s="11"/>
      <c r="E23" s="12"/>
      <c r="F23" s="13"/>
      <c r="G23" s="14" t="s">
        <v>27</v>
      </c>
      <c r="H23" s="15" t="s">
        <v>50</v>
      </c>
      <c r="I23" s="30" t="s">
        <v>29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5566.89</v>
      </c>
      <c r="M23" s="16">
        <f>VLOOKUP($A23,[1]Relatório!$A$11:$H$169,7,FALSE)</f>
        <v>1053.3499999999999</v>
      </c>
      <c r="N23" s="16">
        <f>VLOOKUP($A23,[1]Relatório!$A$11:$H$169,8,FALSE)</f>
        <v>4513.54</v>
      </c>
    </row>
    <row r="24" spans="1:14" s="1" customFormat="1">
      <c r="A24" s="32" t="s">
        <v>65</v>
      </c>
      <c r="B24" s="11"/>
      <c r="C24" s="11"/>
      <c r="D24" s="11"/>
      <c r="E24" s="12"/>
      <c r="F24" s="21"/>
      <c r="G24" s="24" t="s">
        <v>37</v>
      </c>
      <c r="H24" s="15" t="s">
        <v>50</v>
      </c>
      <c r="I24" s="30" t="s">
        <v>38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4140.43</v>
      </c>
      <c r="M24" s="16">
        <f>VLOOKUP($A24,[1]Relatório!$A$11:$H$169,7,FALSE)</f>
        <v>653.38</v>
      </c>
      <c r="N24" s="16">
        <f>VLOOKUP($A24,[1]Relatório!$A$11:$H$169,8,FALSE)</f>
        <v>3487.05</v>
      </c>
    </row>
    <row r="25" spans="1:14" s="1" customFormat="1" ht="15">
      <c r="A25" s="32" t="s">
        <v>59</v>
      </c>
      <c r="B25" s="11"/>
      <c r="C25" s="11"/>
      <c r="D25" s="11"/>
      <c r="E25" s="12"/>
      <c r="F25" s="21"/>
      <c r="G25" s="24" t="s">
        <v>33</v>
      </c>
      <c r="H25" s="15" t="s">
        <v>50</v>
      </c>
      <c r="I25" s="26" t="s">
        <v>45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4218.6400000000003</v>
      </c>
      <c r="M25" s="16">
        <f>VLOOKUP($A25,[1]Relatório!$A$11:$H$169,7,FALSE)</f>
        <v>672.7</v>
      </c>
      <c r="N25" s="16">
        <f>VLOOKUP($A25,[1]Relatório!$A$11:$H$169,8,FALSE)</f>
        <v>3545.94</v>
      </c>
    </row>
    <row r="26" spans="1:14" s="1" customFormat="1" ht="13.5" customHeight="1">
      <c r="A26" s="32" t="s">
        <v>71</v>
      </c>
      <c r="B26" s="11"/>
      <c r="C26" s="11"/>
      <c r="D26" s="11"/>
      <c r="E26" s="12"/>
      <c r="F26" s="13"/>
      <c r="G26" s="14" t="s">
        <v>42</v>
      </c>
      <c r="H26" s="15" t="s">
        <v>50</v>
      </c>
      <c r="I26" s="26" t="s">
        <v>46</v>
      </c>
      <c r="J26" s="16">
        <v>0</v>
      </c>
      <c r="K26" s="16">
        <v>0</v>
      </c>
      <c r="L26" s="16">
        <v>3941.47</v>
      </c>
      <c r="M26" s="16">
        <f>L26-N26</f>
        <v>604.9399999999996</v>
      </c>
      <c r="N26" s="16">
        <v>3336.53</v>
      </c>
    </row>
    <row r="27" spans="1:14" s="23" customFormat="1" ht="15">
      <c r="A27" s="32" t="s">
        <v>30</v>
      </c>
      <c r="B27" s="19"/>
      <c r="C27" s="19"/>
      <c r="D27" s="19"/>
      <c r="E27" s="20"/>
      <c r="F27" s="21"/>
      <c r="G27" s="22" t="s">
        <v>14</v>
      </c>
      <c r="H27" s="15" t="s">
        <v>50</v>
      </c>
      <c r="I27" s="26" t="s">
        <v>47</v>
      </c>
      <c r="J27" s="16">
        <f>VLOOKUP($A27,[1]Relatório!$A$11:$H$169,4,FALSE)</f>
        <v>0</v>
      </c>
      <c r="K27" s="16">
        <f>VLOOKUP($A27,[1]Relatório!$A$11:$H$169,5,FALSE)</f>
        <v>0</v>
      </c>
      <c r="L27" s="16">
        <f>VLOOKUP($A27,[1]Relatório!$A$11:$H$169,6,FALSE)</f>
        <v>4151.3599999999997</v>
      </c>
      <c r="M27" s="16">
        <f>VLOOKUP($A27,[1]Relatório!$A$11:$H$169,7,FALSE)</f>
        <v>656.04</v>
      </c>
      <c r="N27" s="16">
        <f>VLOOKUP($A27,[1]Relatório!$A$11:$H$169,8,FALSE)</f>
        <v>3495.32</v>
      </c>
    </row>
    <row r="28" spans="1:14" s="38" customFormat="1" ht="15">
      <c r="A28" s="32" t="s">
        <v>58</v>
      </c>
      <c r="B28" s="33"/>
      <c r="C28" s="33"/>
      <c r="D28" s="33"/>
      <c r="E28" s="34"/>
      <c r="F28" s="35"/>
      <c r="G28" s="36" t="s">
        <v>52</v>
      </c>
      <c r="H28" s="37" t="s">
        <v>50</v>
      </c>
      <c r="I28" s="26" t="s">
        <v>48</v>
      </c>
      <c r="J28" s="16">
        <v>0</v>
      </c>
      <c r="K28" s="16">
        <v>0</v>
      </c>
      <c r="L28" s="16">
        <f>VLOOKUP($A28,[2]Relatório!$C$16:$F$139,3,FALSE)</f>
        <v>5850.23</v>
      </c>
      <c r="M28" s="16">
        <f>L28-N28</f>
        <v>2119.6899999999996</v>
      </c>
      <c r="N28" s="16">
        <f>VLOOKUP($A28,[2]Relatório!$C$16:$F$139,4,FALSE)</f>
        <v>3730.54</v>
      </c>
    </row>
    <row r="29" spans="1:14" s="23" customFormat="1" ht="15">
      <c r="A29" s="32" t="s">
        <v>31</v>
      </c>
      <c r="B29" s="19"/>
      <c r="C29" s="19"/>
      <c r="D29" s="19"/>
      <c r="E29" s="20"/>
      <c r="F29" s="21"/>
      <c r="G29" s="22" t="s">
        <v>15</v>
      </c>
      <c r="H29" s="15" t="s">
        <v>50</v>
      </c>
      <c r="I29" s="26" t="s">
        <v>49</v>
      </c>
      <c r="J29" s="16">
        <f>VLOOKUP($A29,[1]Relatório!$A$11:$H$169,4,FALSE)</f>
        <v>0</v>
      </c>
      <c r="K29" s="16">
        <f>VLOOKUP($A29,[1]Relatório!$A$11:$H$169,5,FALSE)</f>
        <v>0</v>
      </c>
      <c r="L29" s="16">
        <f>VLOOKUP($A29,[1]Relatório!$A$11:$H$169,6,FALSE)</f>
        <v>3945.75</v>
      </c>
      <c r="M29" s="16">
        <f>VLOOKUP($A29,[1]Relatório!$A$11:$H$169,7,FALSE)</f>
        <v>577.54</v>
      </c>
      <c r="N29" s="16">
        <f>VLOOKUP($A29,[1]Relatório!$A$11:$H$169,8,FALSE)</f>
        <v>3368.21</v>
      </c>
    </row>
    <row r="30" spans="1:14" s="23" customFormat="1">
      <c r="A30" s="32" t="s">
        <v>34</v>
      </c>
      <c r="B30" s="19"/>
      <c r="C30" s="19"/>
      <c r="D30" s="19"/>
      <c r="E30" s="20"/>
      <c r="F30" s="25"/>
      <c r="G30" s="22" t="s">
        <v>28</v>
      </c>
      <c r="H30" s="15" t="s">
        <v>50</v>
      </c>
      <c r="I30" s="31" t="s">
        <v>35</v>
      </c>
      <c r="J30" s="16">
        <v>0</v>
      </c>
      <c r="K30" s="16">
        <v>0</v>
      </c>
      <c r="L30" s="16">
        <f>VLOOKUP($A30,[2]Relatório!$C$16:$F$139,3,FALSE)</f>
        <v>5554.68</v>
      </c>
      <c r="M30" s="16">
        <f>L30-N30</f>
        <v>1375.08</v>
      </c>
      <c r="N30" s="16">
        <f>VLOOKUP($A30,[2]Relatório!$C$16:$F$139,4,FALSE)</f>
        <v>4179.6000000000004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19</v>
      </c>
      <c r="J35" s="43">
        <f ca="1">TODAY()</f>
        <v>45054</v>
      </c>
      <c r="K35" s="43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22" r:id="rId2"/>
    <hyperlink ref="I25" r:id="rId3"/>
    <hyperlink ref="I27" r:id="rId4"/>
    <hyperlink ref="I28" r:id="rId5"/>
    <hyperlink ref="I29" r:id="rId6"/>
    <hyperlink ref="I12" r:id="rId7"/>
    <hyperlink ref="I18" r:id="rId8"/>
    <hyperlink ref="I14" r:id="rId9"/>
    <hyperlink ref="I21" r:id="rId10"/>
    <hyperlink ref="I17" r:id="rId11"/>
    <hyperlink ref="I2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2023-05-05T19:02:28Z</cp:lastPrinted>
  <dcterms:created xsi:type="dcterms:W3CDTF">2022-02-02T21:39:11Z</dcterms:created>
  <dcterms:modified xsi:type="dcterms:W3CDTF">2023-05-08T18:58:40Z</dcterms:modified>
</cp:coreProperties>
</file>