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7" i="1"/>
  <c r="L27" i="1"/>
  <c r="M27" i="1" s="1"/>
  <c r="N29" i="1"/>
  <c r="L29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9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<sst xmlns="http://schemas.openxmlformats.org/spreadsheetml/2006/main" count="90" uniqueCount="72">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</sst>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9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1852.22</v>
          </cell>
          <cell r="D12">
            <v>0</v>
          </cell>
          <cell r="E12">
            <v>0</v>
          </cell>
          <cell r="F12">
            <v>3292.14</v>
          </cell>
          <cell r="G12">
            <v>446.83</v>
          </cell>
          <cell r="H12">
            <v>2845.31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1080</v>
          </cell>
          <cell r="D13">
            <v>0</v>
          </cell>
          <cell r="E13">
            <v>0</v>
          </cell>
          <cell r="F13">
            <v>1350</v>
          </cell>
          <cell r="G13">
            <v>172.8</v>
          </cell>
          <cell r="H13">
            <v>1177.2</v>
          </cell>
        </row>
        <row r="14">
          <cell r="A14" t="str">
            <v>ALAN CRISTIAN LEITE NASCIMENTO</v>
          </cell>
          <cell r="B14" t="str">
            <v>COORDENADOR (A) DE FATURAMENTO</v>
          </cell>
          <cell r="C14">
            <v>1129.8599999999999</v>
          </cell>
          <cell r="D14">
            <v>0</v>
          </cell>
          <cell r="E14">
            <v>0</v>
          </cell>
          <cell r="F14">
            <v>1186.3499999999999</v>
          </cell>
          <cell r="G14">
            <v>94.9</v>
          </cell>
          <cell r="H14">
            <v>1091.45</v>
          </cell>
        </row>
        <row r="15">
          <cell r="A15" t="str">
            <v>ALESSANDRO LUIZ MARTINS DA SILVA</v>
          </cell>
          <cell r="B15" t="str">
            <v>ELETRICISTA</v>
          </cell>
          <cell r="C15">
            <v>1852.22</v>
          </cell>
          <cell r="D15">
            <v>0</v>
          </cell>
          <cell r="E15">
            <v>0</v>
          </cell>
          <cell r="F15">
            <v>2927.7</v>
          </cell>
          <cell r="G15">
            <v>374.66</v>
          </cell>
          <cell r="H15">
            <v>2553.04</v>
          </cell>
        </row>
        <row r="16">
          <cell r="A16" t="str">
            <v>ALEX PEREIRA DE NOVAIS</v>
          </cell>
          <cell r="B16" t="str">
            <v>ASSISTENTE ADMINISTRATIVO</v>
          </cell>
          <cell r="C16">
            <v>1563.32</v>
          </cell>
          <cell r="D16">
            <v>0</v>
          </cell>
          <cell r="E16">
            <v>0</v>
          </cell>
          <cell r="F16">
            <v>1927.41</v>
          </cell>
          <cell r="G16">
            <v>173.46</v>
          </cell>
          <cell r="H16">
            <v>1753.95</v>
          </cell>
        </row>
        <row r="17">
          <cell r="A17" t="str">
            <v>ALICE DE ANDRADE SILVA BRITO</v>
          </cell>
          <cell r="B17" t="str">
            <v>COORDENADOR (A) DE ATENDIMENTO E RECEPCAO</v>
          </cell>
          <cell r="C17">
            <v>1563.32</v>
          </cell>
          <cell r="D17">
            <v>0</v>
          </cell>
          <cell r="E17">
            <v>0</v>
          </cell>
          <cell r="F17">
            <v>2935.66</v>
          </cell>
          <cell r="G17">
            <v>376.07</v>
          </cell>
          <cell r="H17">
            <v>2559.59</v>
          </cell>
        </row>
        <row r="18">
          <cell r="A18" t="str">
            <v>ALINE AMARAL MORAES</v>
          </cell>
          <cell r="B18" t="str">
            <v>MEDICO (A) PEDIATRA</v>
          </cell>
          <cell r="C18">
            <v>5474.25</v>
          </cell>
          <cell r="D18">
            <v>0</v>
          </cell>
          <cell r="E18">
            <v>0</v>
          </cell>
          <cell r="F18">
            <v>7118.3</v>
          </cell>
          <cell r="G18">
            <v>1553.86</v>
          </cell>
          <cell r="H18">
            <v>5564.44</v>
          </cell>
        </row>
        <row r="19">
          <cell r="A19" t="str">
            <v>ALINE DINIZ LINHARES RAMOS</v>
          </cell>
          <cell r="B19" t="str">
            <v>MEDICO (A) OBSTETRA</v>
          </cell>
          <cell r="C19">
            <v>5474.25</v>
          </cell>
          <cell r="D19">
            <v>0</v>
          </cell>
          <cell r="E19">
            <v>0</v>
          </cell>
          <cell r="F19">
            <v>6384.59</v>
          </cell>
          <cell r="G19">
            <v>782.12</v>
          </cell>
          <cell r="H19">
            <v>5602.47</v>
          </cell>
        </row>
        <row r="20">
          <cell r="A20" t="str">
            <v>ALINE LOPES DO NASCIMENTO</v>
          </cell>
          <cell r="B20" t="str">
            <v>ASSISTENTE ADMINISTRATIVO</v>
          </cell>
          <cell r="C20">
            <v>1876.93</v>
          </cell>
          <cell r="D20">
            <v>0</v>
          </cell>
          <cell r="E20">
            <v>0</v>
          </cell>
          <cell r="F20">
            <v>1970.78</v>
          </cell>
          <cell r="G20">
            <v>177.37</v>
          </cell>
          <cell r="H20">
            <v>1793.41</v>
          </cell>
        </row>
        <row r="21">
          <cell r="A21" t="str">
            <v>ALVACIR CANDIDO DOS REIS</v>
          </cell>
          <cell r="B21" t="str">
            <v>MEDICO CLINICO</v>
          </cell>
          <cell r="C21">
            <v>5474.25</v>
          </cell>
          <cell r="D21">
            <v>0</v>
          </cell>
          <cell r="E21">
            <v>0</v>
          </cell>
          <cell r="F21">
            <v>5747.96</v>
          </cell>
          <cell r="G21">
            <v>1169.72</v>
          </cell>
          <cell r="H21">
            <v>4578.24</v>
          </cell>
        </row>
        <row r="22">
          <cell r="A22" t="str">
            <v>AMELIA LEONOR DE FATIMA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2209.4899999999998</v>
          </cell>
          <cell r="G22">
            <v>198.85</v>
          </cell>
          <cell r="H22">
            <v>2010.64</v>
          </cell>
        </row>
        <row r="23">
          <cell r="A23" t="str">
            <v>ANA CRISTINA DOS SANTOS</v>
          </cell>
          <cell r="B23" t="str">
            <v>FONOAUDIOLOGO (A)</v>
          </cell>
          <cell r="C23">
            <v>3083.74</v>
          </cell>
          <cell r="D23">
            <v>0</v>
          </cell>
          <cell r="E23">
            <v>0</v>
          </cell>
          <cell r="F23">
            <v>3453.93</v>
          </cell>
          <cell r="G23">
            <v>486.23</v>
          </cell>
          <cell r="H23">
            <v>2967.7</v>
          </cell>
        </row>
        <row r="24">
          <cell r="A24" t="str">
            <v>ANA LUCIA CARVALHO DE MACEDO</v>
          </cell>
          <cell r="B24" t="str">
            <v>AUXILIAR DE SERVICOS GERAIS</v>
          </cell>
          <cell r="C24">
            <v>1080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ANA MARCIA LACERDA DOS SANTOS</v>
          </cell>
          <cell r="B25" t="str">
            <v>TECNICO (A) DE ENFERMAGEM</v>
          </cell>
          <cell r="C25">
            <v>1563.32</v>
          </cell>
          <cell r="D25">
            <v>0</v>
          </cell>
          <cell r="E25">
            <v>0</v>
          </cell>
          <cell r="F25">
            <v>2534.46</v>
          </cell>
          <cell r="G25">
            <v>183.19</v>
          </cell>
          <cell r="H25">
            <v>2351.27</v>
          </cell>
        </row>
        <row r="26">
          <cell r="A26" t="str">
            <v>ANA MARIA CARIBE DA SILVA MELLO</v>
          </cell>
          <cell r="B26" t="str">
            <v>DIRETOR (A) OPERACIONAL</v>
          </cell>
          <cell r="C26">
            <v>10725.31</v>
          </cell>
          <cell r="D26">
            <v>0</v>
          </cell>
          <cell r="E26">
            <v>0</v>
          </cell>
          <cell r="F26">
            <v>11583.34</v>
          </cell>
          <cell r="G26">
            <v>2781.75</v>
          </cell>
          <cell r="H26">
            <v>8801.59</v>
          </cell>
        </row>
        <row r="27">
          <cell r="A27" t="str">
            <v>ANA PAULA DE SOUZA ALVES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3268.87</v>
          </cell>
          <cell r="G27">
            <v>441.16</v>
          </cell>
          <cell r="H27">
            <v>2827.71</v>
          </cell>
        </row>
        <row r="28">
          <cell r="A28" t="str">
            <v>ANELU RODRIGUES FERREIRA</v>
          </cell>
          <cell r="B28" t="str">
            <v>TECNICO (A) DE SEGURANCA DO TRABALHO</v>
          </cell>
          <cell r="C28">
            <v>2131.8000000000002</v>
          </cell>
          <cell r="D28">
            <v>0</v>
          </cell>
          <cell r="E28">
            <v>0</v>
          </cell>
          <cell r="F28">
            <v>2560.98</v>
          </cell>
          <cell r="G28">
            <v>262.45999999999998</v>
          </cell>
          <cell r="H28">
            <v>2298.52</v>
          </cell>
        </row>
        <row r="29">
          <cell r="A29" t="str">
            <v>ANGELA RODRIGUES FERREIRA</v>
          </cell>
          <cell r="B29" t="str">
            <v>ENFERMEIRO (A)</v>
          </cell>
          <cell r="C29">
            <v>2654.67</v>
          </cell>
          <cell r="D29">
            <v>0</v>
          </cell>
          <cell r="E29">
            <v>0</v>
          </cell>
          <cell r="F29">
            <v>3401.6</v>
          </cell>
          <cell r="G29">
            <v>473.48</v>
          </cell>
          <cell r="H29">
            <v>2928.12</v>
          </cell>
        </row>
        <row r="30">
          <cell r="A30" t="str">
            <v>ANGELITA ALVES DE CARVALHO SA</v>
          </cell>
          <cell r="B30" t="str">
            <v>GERENTE DE ENFERMAGEM</v>
          </cell>
          <cell r="C30">
            <v>2992.52</v>
          </cell>
          <cell r="D30">
            <v>0</v>
          </cell>
          <cell r="E30">
            <v>0</v>
          </cell>
          <cell r="F30">
            <v>5697.15</v>
          </cell>
          <cell r="G30">
            <v>1151.69</v>
          </cell>
          <cell r="H30">
            <v>4545.46</v>
          </cell>
        </row>
        <row r="31">
          <cell r="A31" t="str">
            <v>ANNA KARLLA FERNANDES SABINO</v>
          </cell>
          <cell r="B31" t="str">
            <v>BIOMEDICO (A)</v>
          </cell>
          <cell r="C31">
            <v>2919.78</v>
          </cell>
          <cell r="D31">
            <v>0</v>
          </cell>
          <cell r="E31">
            <v>0</v>
          </cell>
          <cell r="F31">
            <v>4233.68</v>
          </cell>
          <cell r="G31">
            <v>677.36</v>
          </cell>
          <cell r="H31">
            <v>3556.32</v>
          </cell>
        </row>
        <row r="32">
          <cell r="A32" t="str">
            <v>ANTONIA LEILIANA BRITO DO NASCIMENTO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1404</v>
          </cell>
          <cell r="G32">
            <v>177.12</v>
          </cell>
          <cell r="H32">
            <v>1226.8800000000001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1080</v>
          </cell>
          <cell r="D33">
            <v>0</v>
          </cell>
          <cell r="E33">
            <v>0</v>
          </cell>
          <cell r="F33">
            <v>1872.09</v>
          </cell>
          <cell r="G33">
            <v>233.28</v>
          </cell>
          <cell r="H33">
            <v>1638.81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1563.32</v>
          </cell>
          <cell r="D34">
            <v>0</v>
          </cell>
          <cell r="E34">
            <v>0</v>
          </cell>
          <cell r="F34">
            <v>1857.49</v>
          </cell>
          <cell r="G34">
            <v>275.97000000000003</v>
          </cell>
          <cell r="H34">
            <v>1581.52</v>
          </cell>
        </row>
        <row r="35">
          <cell r="A35" t="str">
            <v>AURICELIA VIEIRA DA SILVA ALVES</v>
          </cell>
          <cell r="B35" t="str">
            <v>TECNICO (A) DE ENFERMAGEM</v>
          </cell>
          <cell r="C35">
            <v>1563.32</v>
          </cell>
          <cell r="D35">
            <v>0</v>
          </cell>
          <cell r="E35">
            <v>0</v>
          </cell>
          <cell r="F35">
            <v>1857.49</v>
          </cell>
          <cell r="G35">
            <v>167.17</v>
          </cell>
          <cell r="H35">
            <v>1690.32</v>
          </cell>
        </row>
        <row r="36">
          <cell r="A36" t="str">
            <v>BHRENDA MENEZES DOS SANTOS</v>
          </cell>
          <cell r="B36" t="str">
            <v>ASSISTENTE ADMINISTRATIVO</v>
          </cell>
          <cell r="C36">
            <v>1563.32</v>
          </cell>
          <cell r="D36">
            <v>0</v>
          </cell>
          <cell r="E36">
            <v>0</v>
          </cell>
          <cell r="F36">
            <v>2135.77</v>
          </cell>
          <cell r="G36">
            <v>286.01</v>
          </cell>
          <cell r="H36">
            <v>1849.76</v>
          </cell>
        </row>
        <row r="37">
          <cell r="A37" t="str">
            <v>BRENO PRADO DE SOUSA JUNIOR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0</v>
          </cell>
          <cell r="F37">
            <v>9979.7099999999991</v>
          </cell>
          <cell r="G37">
            <v>2288.61</v>
          </cell>
          <cell r="H37">
            <v>7691.1</v>
          </cell>
        </row>
        <row r="38">
          <cell r="A38" t="str">
            <v>BRUNA PRISCILA BRITO RIBEIRO DOS SANTOS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0</v>
          </cell>
          <cell r="F38">
            <v>9979.7099999999991</v>
          </cell>
          <cell r="G38">
            <v>2340.75</v>
          </cell>
          <cell r="H38">
            <v>7638.96</v>
          </cell>
        </row>
        <row r="39">
          <cell r="A39" t="str">
            <v>CAMILA DOMINGOS DA SILVA</v>
          </cell>
          <cell r="B39" t="str">
            <v>TECNICO (A) DE ENFERMAGEM</v>
          </cell>
          <cell r="C39">
            <v>1563.32</v>
          </cell>
          <cell r="D39">
            <v>0</v>
          </cell>
          <cell r="E39">
            <v>0</v>
          </cell>
          <cell r="F39">
            <v>2095.9499999999998</v>
          </cell>
          <cell r="G39">
            <v>188.63</v>
          </cell>
          <cell r="H39">
            <v>1907.32</v>
          </cell>
        </row>
        <row r="40">
          <cell r="A40" t="str">
            <v>CAMILA SILVA GONCALVES GUIMARAES</v>
          </cell>
          <cell r="B40" t="str">
            <v>BIOMEDICO (A)</v>
          </cell>
          <cell r="C40">
            <v>2919.78</v>
          </cell>
          <cell r="D40">
            <v>0</v>
          </cell>
          <cell r="E40">
            <v>0</v>
          </cell>
          <cell r="F40">
            <v>4233.68</v>
          </cell>
          <cell r="G40">
            <v>782.85</v>
          </cell>
          <cell r="H40">
            <v>3450.83</v>
          </cell>
        </row>
        <row r="41">
          <cell r="A41" t="str">
            <v>CARMEN SILVA DOS SANTOS</v>
          </cell>
          <cell r="B41" t="str">
            <v>TECNICO (A) DE LABORATORIO</v>
          </cell>
          <cell r="C41">
            <v>1474.83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CAROLINA BRANDAO TODA</v>
          </cell>
          <cell r="B42" t="str">
            <v>MEDICO (A) OBSTETRA</v>
          </cell>
          <cell r="C42">
            <v>5474.25</v>
          </cell>
          <cell r="D42">
            <v>0</v>
          </cell>
          <cell r="E42">
            <v>0</v>
          </cell>
          <cell r="F42">
            <v>6415.71</v>
          </cell>
          <cell r="G42">
            <v>1360.65</v>
          </cell>
          <cell r="H42">
            <v>5055.0600000000004</v>
          </cell>
        </row>
        <row r="43">
          <cell r="A43" t="str">
            <v>CELIA GOMES AMORIM DE OLIVEIRA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2304.34</v>
          </cell>
          <cell r="G43">
            <v>221.86</v>
          </cell>
          <cell r="H43">
            <v>2082.48</v>
          </cell>
        </row>
        <row r="44">
          <cell r="A44" t="str">
            <v>CINTYA ALVES FERREIRA</v>
          </cell>
          <cell r="B44" t="str">
            <v>FARMACEUTICO (A)</v>
          </cell>
          <cell r="C44">
            <v>2732.52</v>
          </cell>
          <cell r="D44">
            <v>0</v>
          </cell>
          <cell r="E44">
            <v>0</v>
          </cell>
          <cell r="F44">
            <v>3647.97</v>
          </cell>
          <cell r="G44">
            <v>533.47</v>
          </cell>
          <cell r="H44">
            <v>3114.5</v>
          </cell>
        </row>
        <row r="45">
          <cell r="A45" t="str">
            <v>CLARIANE PIRES CAIXETA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0</v>
          </cell>
          <cell r="F45">
            <v>1708.25</v>
          </cell>
          <cell r="G45">
            <v>160.66</v>
          </cell>
          <cell r="H45">
            <v>1547.59</v>
          </cell>
        </row>
        <row r="46">
          <cell r="A46" t="str">
            <v>DANIEL DA COSTA REIS</v>
          </cell>
          <cell r="B46" t="str">
            <v>COORDENADOR (A) DE CUSTOS</v>
          </cell>
          <cell r="C46">
            <v>6554.36</v>
          </cell>
          <cell r="D46">
            <v>0</v>
          </cell>
          <cell r="E46">
            <v>0</v>
          </cell>
          <cell r="F46">
            <v>6882.08</v>
          </cell>
          <cell r="G46">
            <v>1488.9</v>
          </cell>
          <cell r="H46">
            <v>5393.18</v>
          </cell>
        </row>
        <row r="47">
          <cell r="A47" t="str">
            <v>DANIEL FREIRE REZENDE</v>
          </cell>
          <cell r="B47" t="str">
            <v>MOTORISTA</v>
          </cell>
          <cell r="C47">
            <v>1563.32</v>
          </cell>
          <cell r="D47">
            <v>0</v>
          </cell>
          <cell r="E47">
            <v>0</v>
          </cell>
          <cell r="F47">
            <v>1826.22</v>
          </cell>
          <cell r="G47">
            <v>293.02999999999997</v>
          </cell>
          <cell r="H47">
            <v>1533.19</v>
          </cell>
        </row>
        <row r="48">
          <cell r="A48" t="str">
            <v>DANIELLE CRUZ SILVA</v>
          </cell>
          <cell r="B48" t="str">
            <v>MEDICO (A) OBSTETRA</v>
          </cell>
          <cell r="C48">
            <v>10948.8</v>
          </cell>
          <cell r="D48">
            <v>0</v>
          </cell>
          <cell r="E48">
            <v>0</v>
          </cell>
          <cell r="F48">
            <v>1763.1</v>
          </cell>
          <cell r="G48">
            <v>158.66999999999999</v>
          </cell>
          <cell r="H48">
            <v>1604.43</v>
          </cell>
        </row>
        <row r="49">
          <cell r="A49" t="str">
            <v>DAYANE STEFANY CARDOSO GUIMARAES</v>
          </cell>
          <cell r="B49" t="str">
            <v>ASSISTENTE ADMINISTRATIVO</v>
          </cell>
          <cell r="C49">
            <v>1563.32</v>
          </cell>
          <cell r="D49">
            <v>0</v>
          </cell>
          <cell r="E49">
            <v>0</v>
          </cell>
          <cell r="F49">
            <v>1106.8599999999999</v>
          </cell>
          <cell r="G49">
            <v>103.54</v>
          </cell>
          <cell r="H49">
            <v>1003.32</v>
          </cell>
        </row>
        <row r="50">
          <cell r="A50" t="str">
            <v>DEUZENI ESTEVES DE MATOS</v>
          </cell>
          <cell r="B50" t="str">
            <v>AUXILIAR DE SERVICOS GERAIS</v>
          </cell>
          <cell r="C50">
            <v>1080</v>
          </cell>
          <cell r="D50">
            <v>0</v>
          </cell>
          <cell r="E50">
            <v>0</v>
          </cell>
          <cell r="F50">
            <v>1350</v>
          </cell>
          <cell r="G50">
            <v>172.8</v>
          </cell>
          <cell r="H50">
            <v>1177.2</v>
          </cell>
        </row>
        <row r="51">
          <cell r="A51" t="str">
            <v>DIEGO FRAGA REZENDE</v>
          </cell>
          <cell r="B51" t="str">
            <v>MEDICO (A) OBSTETRA</v>
          </cell>
          <cell r="C51">
            <v>8211.82</v>
          </cell>
          <cell r="D51">
            <v>0</v>
          </cell>
          <cell r="E51">
            <v>0</v>
          </cell>
          <cell r="F51">
            <v>10288.84</v>
          </cell>
          <cell r="G51">
            <v>2425.7600000000002</v>
          </cell>
          <cell r="H51">
            <v>7863.08</v>
          </cell>
        </row>
        <row r="52">
          <cell r="A52" t="str">
            <v>DIVINO JEAN PEIXOTO</v>
          </cell>
          <cell r="B52" t="str">
            <v>AUXILIAR DE FARMACIA</v>
          </cell>
          <cell r="C52">
            <v>1421.19</v>
          </cell>
          <cell r="D52">
            <v>0</v>
          </cell>
          <cell r="E52">
            <v>0</v>
          </cell>
          <cell r="F52">
            <v>1708.25</v>
          </cell>
          <cell r="G52">
            <v>221.93</v>
          </cell>
          <cell r="H52">
            <v>1486.32</v>
          </cell>
        </row>
        <row r="53">
          <cell r="A53" t="str">
            <v>EDIANA DA COSTA BRITO</v>
          </cell>
          <cell r="B53" t="str">
            <v>ASSISTENTE DE FATURAMENTO</v>
          </cell>
          <cell r="C53">
            <v>2116.7800000000002</v>
          </cell>
          <cell r="D53">
            <v>0</v>
          </cell>
          <cell r="E53">
            <v>0</v>
          </cell>
          <cell r="F53">
            <v>2222.62</v>
          </cell>
          <cell r="G53">
            <v>327.04000000000002</v>
          </cell>
          <cell r="H53">
            <v>1895.58</v>
          </cell>
        </row>
        <row r="54">
          <cell r="A54" t="str">
            <v>EDUARDO HONORATO RODRIGUES ALVES</v>
          </cell>
          <cell r="B54" t="str">
            <v>MEDICO (A) GINECOLOGISTA</v>
          </cell>
          <cell r="C54">
            <v>10948.8</v>
          </cell>
          <cell r="D54">
            <v>0</v>
          </cell>
          <cell r="E54">
            <v>0</v>
          </cell>
          <cell r="F54">
            <v>12608.24</v>
          </cell>
          <cell r="G54">
            <v>2597.91</v>
          </cell>
          <cell r="H54">
            <v>10010.33</v>
          </cell>
        </row>
        <row r="55">
          <cell r="A55" t="str">
            <v>ELEUZA SILVINA BUENO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0</v>
          </cell>
          <cell r="F55">
            <v>1382.4</v>
          </cell>
          <cell r="G55">
            <v>175.39</v>
          </cell>
          <cell r="H55">
            <v>1207.01</v>
          </cell>
        </row>
        <row r="56">
          <cell r="A56" t="str">
            <v>ELIANE GONCALVES DE CARVALHO MIRANDA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2266.39</v>
          </cell>
          <cell r="G56">
            <v>215.85</v>
          </cell>
          <cell r="H56">
            <v>2050.54</v>
          </cell>
        </row>
        <row r="57">
          <cell r="A57" t="str">
            <v>ELISANGELA DA SILVA SANTOS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0</v>
          </cell>
          <cell r="F57">
            <v>1350</v>
          </cell>
          <cell r="G57">
            <v>172.8</v>
          </cell>
          <cell r="H57">
            <v>1177.2</v>
          </cell>
        </row>
        <row r="58">
          <cell r="A58" t="str">
            <v>ELIZABETE BARBOSA DE OLIVEIRA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0</v>
          </cell>
          <cell r="F58">
            <v>1328.8</v>
          </cell>
          <cell r="G58">
            <v>228.09</v>
          </cell>
          <cell r="H58">
            <v>1100.71</v>
          </cell>
        </row>
        <row r="59">
          <cell r="A59" t="str">
            <v>ELIZABETH ANGELA DE ANDRADE</v>
          </cell>
          <cell r="B59" t="str">
            <v>TECNICO (A) DE ENFERMAGEM</v>
          </cell>
          <cell r="C59">
            <v>1563.32</v>
          </cell>
          <cell r="D59">
            <v>0</v>
          </cell>
          <cell r="E59">
            <v>0</v>
          </cell>
          <cell r="F59">
            <v>2165.16</v>
          </cell>
          <cell r="G59">
            <v>597.30999999999995</v>
          </cell>
          <cell r="H59">
            <v>1567.85</v>
          </cell>
        </row>
        <row r="60">
          <cell r="A60" t="str">
            <v>ELLEN QUEIROZ GOMES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0</v>
          </cell>
          <cell r="F60">
            <v>7144.83</v>
          </cell>
          <cell r="G60">
            <v>1561.16</v>
          </cell>
          <cell r="H60">
            <v>5583.67</v>
          </cell>
        </row>
        <row r="61">
          <cell r="A61" t="str">
            <v>ERCY FRANCISCA DE OLIVEIRA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1957.29</v>
          </cell>
          <cell r="G61">
            <v>269.95</v>
          </cell>
          <cell r="H61">
            <v>1687.34</v>
          </cell>
        </row>
        <row r="62">
          <cell r="A62" t="str">
            <v>EVANI CARDOSO DE SOUZA VIEIRA TELES</v>
          </cell>
          <cell r="B62" t="str">
            <v>COORDENADOR (A) DE HIGIENIZACAO</v>
          </cell>
          <cell r="C62">
            <v>2732.52</v>
          </cell>
          <cell r="D62">
            <v>0</v>
          </cell>
          <cell r="E62">
            <v>0</v>
          </cell>
          <cell r="F62">
            <v>4085.15</v>
          </cell>
          <cell r="G62">
            <v>639.91999999999996</v>
          </cell>
          <cell r="H62">
            <v>3445.23</v>
          </cell>
        </row>
        <row r="63">
          <cell r="A63" t="str">
            <v>FABIO MACEDO FREITAS</v>
          </cell>
          <cell r="B63" t="str">
            <v>AUXILIAR DE PATRIMONIO</v>
          </cell>
          <cell r="C63">
            <v>1349.34</v>
          </cell>
          <cell r="D63">
            <v>0</v>
          </cell>
          <cell r="E63">
            <v>0</v>
          </cell>
          <cell r="F63">
            <v>1673.29</v>
          </cell>
          <cell r="G63">
            <v>214.82</v>
          </cell>
          <cell r="H63">
            <v>1458.47</v>
          </cell>
        </row>
        <row r="64">
          <cell r="A64" t="str">
            <v>FERNANDA DIAS ANDRADE</v>
          </cell>
          <cell r="B64" t="str">
            <v>ASSISTENTE ADMINISTRATIVO</v>
          </cell>
          <cell r="C64">
            <v>1563.32</v>
          </cell>
          <cell r="D64">
            <v>2545.5100000000002</v>
          </cell>
          <cell r="E64">
            <v>0</v>
          </cell>
          <cell r="F64">
            <v>3998.29</v>
          </cell>
          <cell r="G64">
            <v>2644.07</v>
          </cell>
          <cell r="H64">
            <v>1354.22</v>
          </cell>
        </row>
        <row r="65">
          <cell r="A65" t="str">
            <v>FERNANDA MATOS CORDEIRO</v>
          </cell>
          <cell r="B65" t="str">
            <v>ENFERMEIRO (A)</v>
          </cell>
          <cell r="C65">
            <v>2654.67</v>
          </cell>
          <cell r="D65">
            <v>4553.6400000000003</v>
          </cell>
          <cell r="E65">
            <v>0</v>
          </cell>
          <cell r="F65">
            <v>4729.07</v>
          </cell>
          <cell r="G65">
            <v>4729.07</v>
          </cell>
          <cell r="H65">
            <v>0</v>
          </cell>
        </row>
        <row r="66">
          <cell r="A66" t="str">
            <v>FERNANDA PALUDETTO RODRIGUES</v>
          </cell>
          <cell r="B66" t="str">
            <v>MEDICO (A) OBSTETRA</v>
          </cell>
          <cell r="C66">
            <v>8211.82</v>
          </cell>
          <cell r="D66">
            <v>0</v>
          </cell>
          <cell r="E66">
            <v>0</v>
          </cell>
          <cell r="F66">
            <v>9531.42</v>
          </cell>
          <cell r="G66">
            <v>2217.4699999999998</v>
          </cell>
          <cell r="H66">
            <v>7313.95</v>
          </cell>
        </row>
        <row r="67">
          <cell r="A67" t="str">
            <v>FLAVIANO AUGUSTO DIAS</v>
          </cell>
          <cell r="B67" t="str">
            <v>MEDICO (A) OBSTETRA</v>
          </cell>
          <cell r="C67">
            <v>8211.82</v>
          </cell>
          <cell r="D67">
            <v>0</v>
          </cell>
          <cell r="E67">
            <v>0</v>
          </cell>
          <cell r="F67">
            <v>9213.2900000000009</v>
          </cell>
          <cell r="G67">
            <v>2129.9899999999998</v>
          </cell>
          <cell r="H67">
            <v>7083.3</v>
          </cell>
        </row>
        <row r="68">
          <cell r="A68" t="str">
            <v>FRANCISCA PEREIRA DA SILVA</v>
          </cell>
          <cell r="B68" t="str">
            <v>AUXILIAR DE SERVICOS GERAIS</v>
          </cell>
          <cell r="C68">
            <v>1080</v>
          </cell>
          <cell r="D68">
            <v>0</v>
          </cell>
          <cell r="E68">
            <v>0</v>
          </cell>
          <cell r="F68">
            <v>1508.39</v>
          </cell>
          <cell r="G68">
            <v>433.87</v>
          </cell>
          <cell r="H68">
            <v>1074.52</v>
          </cell>
        </row>
        <row r="69">
          <cell r="A69" t="str">
            <v>GABRIELA FERNANDES GARRIDO SANTIAGO</v>
          </cell>
          <cell r="B69" t="str">
            <v>ANALISTA DE QUALIDADE</v>
          </cell>
          <cell r="C69">
            <v>3128.22</v>
          </cell>
          <cell r="D69">
            <v>0</v>
          </cell>
          <cell r="E69">
            <v>0</v>
          </cell>
          <cell r="F69">
            <v>3284.63</v>
          </cell>
          <cell r="G69">
            <v>444.99</v>
          </cell>
          <cell r="H69">
            <v>2839.64</v>
          </cell>
        </row>
        <row r="70">
          <cell r="A70" t="str">
            <v>GABRIELA MOURA BORTOLUCCI NEVES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1415.6</v>
          </cell>
          <cell r="G70">
            <v>187.8</v>
          </cell>
          <cell r="H70">
            <v>1227.8</v>
          </cell>
        </row>
        <row r="71">
          <cell r="A71" t="str">
            <v>GISELLY DE LIMA FILHO</v>
          </cell>
          <cell r="B71" t="str">
            <v>AUXILIAR DE SERVICOS GERAIS</v>
          </cell>
          <cell r="C71">
            <v>1080</v>
          </cell>
          <cell r="D71">
            <v>0</v>
          </cell>
          <cell r="E71">
            <v>0</v>
          </cell>
          <cell r="F71">
            <v>1260</v>
          </cell>
          <cell r="G71">
            <v>161.28</v>
          </cell>
          <cell r="H71">
            <v>1098.72</v>
          </cell>
        </row>
        <row r="72">
          <cell r="A72" t="str">
            <v>GISLENE BORGES SILVA DE MASCENA</v>
          </cell>
          <cell r="B72" t="str">
            <v>TECNICO (A) DE ENFERMAGEM</v>
          </cell>
          <cell r="C72">
            <v>1563.32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 t="str">
            <v>GUSTAVO LUIZ QUEIROZ LIMA</v>
          </cell>
          <cell r="B73" t="str">
            <v>MEDICO (A) OBSTETRA</v>
          </cell>
          <cell r="C73">
            <v>5474.25</v>
          </cell>
          <cell r="D73">
            <v>0</v>
          </cell>
          <cell r="E73">
            <v>0</v>
          </cell>
          <cell r="F73">
            <v>6879.29</v>
          </cell>
          <cell r="G73">
            <v>1488.14</v>
          </cell>
          <cell r="H73">
            <v>5391.15</v>
          </cell>
        </row>
        <row r="74">
          <cell r="A74" t="str">
            <v>HELEN CRISTIAN MARQUES TOMAZ</v>
          </cell>
          <cell r="B74" t="str">
            <v>FISIOTERAPEUTA</v>
          </cell>
          <cell r="C74">
            <v>2436.13</v>
          </cell>
          <cell r="D74">
            <v>307.17</v>
          </cell>
          <cell r="E74">
            <v>460.76</v>
          </cell>
          <cell r="F74">
            <v>3256.02</v>
          </cell>
          <cell r="G74">
            <v>3256.02</v>
          </cell>
          <cell r="H74">
            <v>0</v>
          </cell>
        </row>
        <row r="75">
          <cell r="A75" t="str">
            <v>HELENA PEREIRA FLORES</v>
          </cell>
          <cell r="B75" t="str">
            <v>AUXILIAR DE SERVICOS GERAIS</v>
          </cell>
          <cell r="C75">
            <v>1080</v>
          </cell>
          <cell r="D75">
            <v>0</v>
          </cell>
          <cell r="E75">
            <v>0</v>
          </cell>
          <cell r="F75">
            <v>1404</v>
          </cell>
          <cell r="G75">
            <v>177.12</v>
          </cell>
          <cell r="H75">
            <v>1226.8800000000001</v>
          </cell>
        </row>
        <row r="76">
          <cell r="A76" t="str">
            <v>HELOISA GONCALVES DE CARVALHO JACINTO</v>
          </cell>
          <cell r="B76" t="str">
            <v>ENFERMEIRO (A)</v>
          </cell>
          <cell r="C76">
            <v>2654.67</v>
          </cell>
          <cell r="D76">
            <v>0</v>
          </cell>
          <cell r="E76">
            <v>0</v>
          </cell>
          <cell r="F76">
            <v>3401.6</v>
          </cell>
          <cell r="G76">
            <v>473.48</v>
          </cell>
          <cell r="H76">
            <v>2928.12</v>
          </cell>
        </row>
        <row r="77">
          <cell r="A77" t="str">
            <v>ILANA BATISTA RESENDE</v>
          </cell>
          <cell r="B77" t="str">
            <v>MEDICO (A) GINECOLOGISTA</v>
          </cell>
          <cell r="C77">
            <v>8211.82</v>
          </cell>
          <cell r="D77">
            <v>0</v>
          </cell>
          <cell r="E77">
            <v>0</v>
          </cell>
          <cell r="F77">
            <v>8822.01</v>
          </cell>
          <cell r="G77">
            <v>2022.38</v>
          </cell>
          <cell r="H77">
            <v>6799.63</v>
          </cell>
        </row>
        <row r="78">
          <cell r="A78" t="str">
            <v>INESLUCY RAMALHO PEREIRA</v>
          </cell>
          <cell r="B78" t="str">
            <v>PSICOLOGO (A)</v>
          </cell>
          <cell r="C78">
            <v>3539.58</v>
          </cell>
          <cell r="D78">
            <v>0</v>
          </cell>
          <cell r="E78">
            <v>0</v>
          </cell>
          <cell r="F78">
            <v>4115.76</v>
          </cell>
          <cell r="G78">
            <v>647.38</v>
          </cell>
          <cell r="H78">
            <v>3468.38</v>
          </cell>
        </row>
        <row r="79">
          <cell r="A79" t="str">
            <v>INGREDY PAULA DE MORAIS GARCIA</v>
          </cell>
          <cell r="B79" t="str">
            <v>FISIOTERAPEUTA</v>
          </cell>
          <cell r="C79">
            <v>2533.58</v>
          </cell>
          <cell r="D79">
            <v>0</v>
          </cell>
          <cell r="E79">
            <v>0</v>
          </cell>
          <cell r="F79">
            <v>3211.42</v>
          </cell>
          <cell r="G79">
            <v>427.17</v>
          </cell>
          <cell r="H79">
            <v>2784.25</v>
          </cell>
        </row>
        <row r="80">
          <cell r="A80" t="str">
            <v>ISANA CAROLINA FRANCA JUNQUEIRA</v>
          </cell>
          <cell r="B80" t="str">
            <v>MEDICO (A) OBSTETRA</v>
          </cell>
          <cell r="C80">
            <v>5474.25</v>
          </cell>
          <cell r="D80">
            <v>0</v>
          </cell>
          <cell r="E80">
            <v>0</v>
          </cell>
          <cell r="F80">
            <v>6178.6</v>
          </cell>
          <cell r="G80">
            <v>1295.45</v>
          </cell>
          <cell r="H80">
            <v>4883.1499999999996</v>
          </cell>
        </row>
        <row r="81">
          <cell r="A81" t="str">
            <v>IZADORA SEBASTIANA MOREIRA BARBOSA</v>
          </cell>
          <cell r="B81" t="str">
            <v>ENFERMEIRO (A)</v>
          </cell>
          <cell r="C81">
            <v>2654.67</v>
          </cell>
          <cell r="D81">
            <v>0</v>
          </cell>
          <cell r="E81">
            <v>0</v>
          </cell>
          <cell r="F81">
            <v>3083.04</v>
          </cell>
          <cell r="G81">
            <v>402.12</v>
          </cell>
          <cell r="H81">
            <v>2680.92</v>
          </cell>
        </row>
        <row r="82">
          <cell r="A82" t="str">
            <v>JACKELINE CARNEIRO DA ROCHA</v>
          </cell>
          <cell r="B82" t="str">
            <v>FISIOTERAPEUTA</v>
          </cell>
          <cell r="C82">
            <v>2533.58</v>
          </cell>
          <cell r="D82">
            <v>0</v>
          </cell>
          <cell r="E82">
            <v>0</v>
          </cell>
          <cell r="F82">
            <v>3352.71</v>
          </cell>
          <cell r="G82">
            <v>537.29999999999995</v>
          </cell>
          <cell r="H82">
            <v>2815.41</v>
          </cell>
        </row>
        <row r="83">
          <cell r="A83" t="str">
            <v>JANINE MARTINS FERREIRA</v>
          </cell>
          <cell r="B83" t="str">
            <v>MEDICO (A) OBSTETRA</v>
          </cell>
          <cell r="C83">
            <v>8211.82</v>
          </cell>
          <cell r="D83">
            <v>0</v>
          </cell>
          <cell r="E83">
            <v>0</v>
          </cell>
          <cell r="F83">
            <v>9979.7099999999991</v>
          </cell>
          <cell r="G83">
            <v>2340.75</v>
          </cell>
          <cell r="H83">
            <v>7638.96</v>
          </cell>
        </row>
        <row r="84">
          <cell r="A84" t="str">
            <v>JANNAINA BISPO DE JESUS</v>
          </cell>
          <cell r="B84" t="str">
            <v>TECNICO (A) DE ENFERMAGEM</v>
          </cell>
          <cell r="C84">
            <v>1563.32</v>
          </cell>
          <cell r="D84">
            <v>0</v>
          </cell>
          <cell r="E84">
            <v>0</v>
          </cell>
          <cell r="F84">
            <v>2143.81</v>
          </cell>
          <cell r="G84">
            <v>192.94</v>
          </cell>
          <cell r="H84">
            <v>1950.87</v>
          </cell>
        </row>
        <row r="85">
          <cell r="A85" t="str">
            <v>JENNYFER DE ABREU COTRIM</v>
          </cell>
          <cell r="B85" t="str">
            <v>TECNICO (A) DE LABORATORIO</v>
          </cell>
          <cell r="C85">
            <v>1906.55</v>
          </cell>
          <cell r="D85">
            <v>0</v>
          </cell>
          <cell r="E85">
            <v>0</v>
          </cell>
          <cell r="F85">
            <v>2217.88</v>
          </cell>
          <cell r="G85">
            <v>199.6</v>
          </cell>
          <cell r="H85">
            <v>2018.28</v>
          </cell>
        </row>
        <row r="86">
          <cell r="A86" t="str">
            <v>JHENIFER CAMILA DOS SANTOS FERREIRA FELIX</v>
          </cell>
          <cell r="B86" t="str">
            <v>FARMACEUTICO (A)</v>
          </cell>
          <cell r="C86">
            <v>2732.52</v>
          </cell>
          <cell r="D86">
            <v>0</v>
          </cell>
          <cell r="E86">
            <v>0</v>
          </cell>
          <cell r="F86">
            <v>4183.22</v>
          </cell>
          <cell r="G86">
            <v>663.81</v>
          </cell>
          <cell r="H86">
            <v>3519.41</v>
          </cell>
        </row>
        <row r="87">
          <cell r="A87" t="str">
            <v>JOAO PAULO ARAUJO DA SILVA</v>
          </cell>
          <cell r="B87" t="str">
            <v>ELETRICISTA</v>
          </cell>
          <cell r="C87">
            <v>1852.22</v>
          </cell>
          <cell r="D87">
            <v>0</v>
          </cell>
          <cell r="E87">
            <v>0</v>
          </cell>
          <cell r="F87">
            <v>3148.78</v>
          </cell>
          <cell r="G87">
            <v>425.52</v>
          </cell>
          <cell r="H87">
            <v>2723.26</v>
          </cell>
        </row>
        <row r="88">
          <cell r="A88" t="str">
            <v>JOSILENE DOS SANTOS MATOS</v>
          </cell>
          <cell r="B88" t="str">
            <v>TECNICO (A) DE NUTRICAO</v>
          </cell>
          <cell r="C88">
            <v>1563.32</v>
          </cell>
          <cell r="D88">
            <v>0</v>
          </cell>
          <cell r="E88">
            <v>0</v>
          </cell>
          <cell r="F88">
            <v>1904.39</v>
          </cell>
          <cell r="G88">
            <v>280.19</v>
          </cell>
          <cell r="H88">
            <v>1624.2</v>
          </cell>
        </row>
        <row r="89">
          <cell r="A89" t="str">
            <v>JULIANA ALVES MEDEIROS RESENDE</v>
          </cell>
          <cell r="B89" t="str">
            <v>ENFERMEIRO (A)</v>
          </cell>
          <cell r="C89">
            <v>2654.67</v>
          </cell>
          <cell r="D89">
            <v>0</v>
          </cell>
          <cell r="E89">
            <v>0</v>
          </cell>
          <cell r="F89">
            <v>3747.43</v>
          </cell>
          <cell r="G89">
            <v>557.69000000000005</v>
          </cell>
          <cell r="H89">
            <v>3189.74</v>
          </cell>
        </row>
        <row r="90">
          <cell r="A90" t="str">
            <v>JULIANA CARVALHO PEREIRA</v>
          </cell>
          <cell r="B90" t="str">
            <v>ENFERMEIRO (A)</v>
          </cell>
          <cell r="C90">
            <v>2654.67</v>
          </cell>
          <cell r="D90">
            <v>0</v>
          </cell>
          <cell r="E90">
            <v>0</v>
          </cell>
          <cell r="F90">
            <v>3672.72</v>
          </cell>
          <cell r="G90">
            <v>539.49</v>
          </cell>
          <cell r="H90">
            <v>3133.23</v>
          </cell>
        </row>
        <row r="91">
          <cell r="A91" t="str">
            <v>JULIANA DE OLIVEIRA SANTOS</v>
          </cell>
          <cell r="B91" t="str">
            <v>ASSISTENTE ADMINISTRATIVO</v>
          </cell>
          <cell r="C91">
            <v>1563.32</v>
          </cell>
          <cell r="D91">
            <v>0</v>
          </cell>
          <cell r="E91">
            <v>0</v>
          </cell>
          <cell r="F91">
            <v>1857.49</v>
          </cell>
          <cell r="G91">
            <v>260.97000000000003</v>
          </cell>
          <cell r="H91">
            <v>1596.52</v>
          </cell>
        </row>
        <row r="92">
          <cell r="A92" t="str">
            <v>JULIANA SANTOS NASCIMENTO</v>
          </cell>
          <cell r="B92" t="str">
            <v>ENFERMEIRO (A)</v>
          </cell>
          <cell r="C92">
            <v>2654.67</v>
          </cell>
          <cell r="D92">
            <v>0</v>
          </cell>
          <cell r="E92">
            <v>0</v>
          </cell>
          <cell r="F92">
            <v>3811.43</v>
          </cell>
          <cell r="G92">
            <v>573.27</v>
          </cell>
          <cell r="H92">
            <v>3238.16</v>
          </cell>
        </row>
        <row r="93">
          <cell r="A93" t="str">
            <v>LAIANE MARCELA DOS SANTOS</v>
          </cell>
          <cell r="B93" t="str">
            <v>ENFERMEIRO (A)</v>
          </cell>
          <cell r="C93">
            <v>2654.67</v>
          </cell>
          <cell r="D93">
            <v>0</v>
          </cell>
          <cell r="E93">
            <v>0</v>
          </cell>
          <cell r="F93">
            <v>4089.75</v>
          </cell>
          <cell r="G93">
            <v>641.04999999999995</v>
          </cell>
          <cell r="H93">
            <v>3448.7</v>
          </cell>
        </row>
        <row r="94">
          <cell r="A94" t="str">
            <v>LAUDECI PEREIRA SILVA MARTINS</v>
          </cell>
          <cell r="B94" t="str">
            <v>COPEIRO (A)</v>
          </cell>
          <cell r="C94">
            <v>1080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 t="str">
            <v>LELIA KAROLLINE MARINHO DA MOTA MELO</v>
          </cell>
          <cell r="B95" t="str">
            <v>ENFERMEIRO (A)</v>
          </cell>
          <cell r="C95">
            <v>2654.67</v>
          </cell>
          <cell r="D95">
            <v>0</v>
          </cell>
          <cell r="E95">
            <v>0</v>
          </cell>
          <cell r="F95">
            <v>3900.6</v>
          </cell>
          <cell r="G95">
            <v>473.48</v>
          </cell>
          <cell r="H95">
            <v>3427.12</v>
          </cell>
        </row>
        <row r="96">
          <cell r="A96" t="str">
            <v>LETICYA GUIMARAES SOARES VAZ</v>
          </cell>
          <cell r="B96" t="str">
            <v>COORDENADOR (A) DE ENFERMAGEM</v>
          </cell>
          <cell r="C96">
            <v>2654.67</v>
          </cell>
          <cell r="D96">
            <v>889.64</v>
          </cell>
          <cell r="E96">
            <v>1000.85</v>
          </cell>
          <cell r="F96">
            <v>4025.63</v>
          </cell>
          <cell r="G96">
            <v>4025.63</v>
          </cell>
          <cell r="H96">
            <v>0</v>
          </cell>
        </row>
        <row r="97">
          <cell r="A97" t="str">
            <v>LEYLA CAROLINA CAETANO DA SILVA</v>
          </cell>
          <cell r="B97" t="str">
            <v>TECNICO (A) DE ENFERMAGEM</v>
          </cell>
          <cell r="C97">
            <v>1563.32</v>
          </cell>
          <cell r="D97">
            <v>0</v>
          </cell>
          <cell r="E97">
            <v>0</v>
          </cell>
          <cell r="F97">
            <v>258.08999999999997</v>
          </cell>
          <cell r="G97">
            <v>20.64</v>
          </cell>
          <cell r="H97">
            <v>237.45</v>
          </cell>
        </row>
        <row r="98">
          <cell r="A98" t="str">
            <v>LIDIA MARIA DO CARMO</v>
          </cell>
          <cell r="B98" t="str">
            <v>ENFERMEIRO (A)</v>
          </cell>
          <cell r="C98">
            <v>2654.67</v>
          </cell>
          <cell r="D98">
            <v>1334.84</v>
          </cell>
          <cell r="E98">
            <v>1251.42</v>
          </cell>
          <cell r="F98">
            <v>4488.41</v>
          </cell>
          <cell r="G98">
            <v>4488.41</v>
          </cell>
          <cell r="H98">
            <v>0</v>
          </cell>
        </row>
        <row r="99">
          <cell r="A99" t="str">
            <v>LOURDES MARIA DE PAULA SANTOS</v>
          </cell>
          <cell r="B99" t="str">
            <v>COORDENADOR (A) DE SERVICO SOCIAL</v>
          </cell>
          <cell r="C99">
            <v>2413.36</v>
          </cell>
          <cell r="D99">
            <v>0</v>
          </cell>
          <cell r="E99">
            <v>0</v>
          </cell>
          <cell r="F99">
            <v>4053.9</v>
          </cell>
          <cell r="G99">
            <v>632.30999999999995</v>
          </cell>
          <cell r="H99">
            <v>3421.59</v>
          </cell>
        </row>
        <row r="100">
          <cell r="A100" t="str">
            <v>LUCIANO GONCALVES IZIDORIO</v>
          </cell>
          <cell r="B100" t="str">
            <v>BIOMEDICO (A)</v>
          </cell>
          <cell r="C100">
            <v>2919.78</v>
          </cell>
          <cell r="D100">
            <v>0</v>
          </cell>
          <cell r="E100">
            <v>0</v>
          </cell>
          <cell r="F100">
            <v>5127.93</v>
          </cell>
          <cell r="G100">
            <v>954.8</v>
          </cell>
          <cell r="H100">
            <v>4173.13</v>
          </cell>
        </row>
        <row r="101">
          <cell r="A101" t="str">
            <v>LUTIELLY IDELFONSO DA SILVA</v>
          </cell>
          <cell r="B101" t="str">
            <v>TECNICO (A) DE ENFERMAGEM</v>
          </cell>
          <cell r="C101">
            <v>1563.32</v>
          </cell>
          <cell r="D101">
            <v>0</v>
          </cell>
          <cell r="E101">
            <v>0</v>
          </cell>
          <cell r="F101">
            <v>2035.46</v>
          </cell>
          <cell r="G101">
            <v>229.19</v>
          </cell>
          <cell r="H101">
            <v>1806.27</v>
          </cell>
        </row>
        <row r="102">
          <cell r="A102" t="str">
            <v>LUZINETE MARIA DE SOUSA</v>
          </cell>
          <cell r="B102" t="str">
            <v>TECNICO (A) DE ENFERMAGEM</v>
          </cell>
          <cell r="C102">
            <v>1563.32</v>
          </cell>
          <cell r="D102">
            <v>0</v>
          </cell>
          <cell r="E102">
            <v>0</v>
          </cell>
          <cell r="F102">
            <v>2035.46</v>
          </cell>
          <cell r="G102">
            <v>183.19</v>
          </cell>
          <cell r="H102">
            <v>1852.27</v>
          </cell>
        </row>
        <row r="103">
          <cell r="A103" t="str">
            <v>MAGDA EMANUELLY CUNHAGO DE SOUZA</v>
          </cell>
          <cell r="B103" t="str">
            <v>FARMACEUTICO (A)</v>
          </cell>
          <cell r="C103">
            <v>2732.52</v>
          </cell>
          <cell r="D103">
            <v>0</v>
          </cell>
          <cell r="E103">
            <v>0</v>
          </cell>
          <cell r="F103">
            <v>4132.3</v>
          </cell>
          <cell r="G103">
            <v>651.41</v>
          </cell>
          <cell r="H103">
            <v>3480.89</v>
          </cell>
        </row>
        <row r="104">
          <cell r="A104" t="str">
            <v>MARCELA CARNEIRO SILVA</v>
          </cell>
          <cell r="B104" t="str">
            <v>COORDENADOR (A) ADMINISTRATIVO</v>
          </cell>
          <cell r="C104">
            <v>4497.79</v>
          </cell>
          <cell r="D104">
            <v>0</v>
          </cell>
          <cell r="E104">
            <v>0</v>
          </cell>
          <cell r="F104">
            <v>4722.68</v>
          </cell>
          <cell r="G104">
            <v>829.07</v>
          </cell>
          <cell r="H104">
            <v>3893.61</v>
          </cell>
        </row>
        <row r="105">
          <cell r="A105" t="str">
            <v>MARCELA MAGALHAES MEIRELLES LOURENCO</v>
          </cell>
          <cell r="B105" t="str">
            <v>COORDENADOR (A) DE FARMACIA</v>
          </cell>
          <cell r="C105">
            <v>2732.52</v>
          </cell>
          <cell r="D105">
            <v>6093.15</v>
          </cell>
          <cell r="E105">
            <v>0</v>
          </cell>
          <cell r="F105">
            <v>8174.11</v>
          </cell>
          <cell r="G105">
            <v>6243.98</v>
          </cell>
          <cell r="H105">
            <v>1930.13</v>
          </cell>
        </row>
        <row r="106">
          <cell r="A106" t="str">
            <v>MARIA DOS REIS SILVA</v>
          </cell>
          <cell r="B106" t="str">
            <v>ASSISTENTE ADMINISTRATIVO</v>
          </cell>
          <cell r="C106">
            <v>1563.32</v>
          </cell>
          <cell r="D106">
            <v>0</v>
          </cell>
          <cell r="E106">
            <v>0</v>
          </cell>
          <cell r="F106">
            <v>1959.84</v>
          </cell>
          <cell r="G106">
            <v>270.18</v>
          </cell>
          <cell r="H106">
            <v>1689.66</v>
          </cell>
        </row>
        <row r="107">
          <cell r="A107" t="str">
            <v>MARIA IZABELA DE FREITAS RIOS DOS SANTOS</v>
          </cell>
          <cell r="B107" t="str">
            <v>GERENTE TECNICO</v>
          </cell>
          <cell r="C107">
            <v>10000</v>
          </cell>
          <cell r="D107">
            <v>0</v>
          </cell>
          <cell r="E107">
            <v>0</v>
          </cell>
          <cell r="F107">
            <v>10500</v>
          </cell>
          <cell r="G107">
            <v>2483.83</v>
          </cell>
          <cell r="H107">
            <v>8016.17</v>
          </cell>
        </row>
        <row r="108">
          <cell r="A108" t="str">
            <v>MARIA LUCILENE PORTO</v>
          </cell>
          <cell r="B108" t="str">
            <v>AUXILIAR DE SERVICOS GERAIS</v>
          </cell>
          <cell r="C108">
            <v>1080</v>
          </cell>
          <cell r="D108">
            <v>0</v>
          </cell>
          <cell r="E108">
            <v>0</v>
          </cell>
          <cell r="F108">
            <v>1629.81</v>
          </cell>
          <cell r="G108">
            <v>195.18</v>
          </cell>
          <cell r="H108">
            <v>1434.63</v>
          </cell>
        </row>
        <row r="109">
          <cell r="A109" t="str">
            <v>MARIA LUIZA SARAIVA DOS SANTOS BASTOS</v>
          </cell>
          <cell r="B109" t="str">
            <v>AUXILIAR DE SERVICOS GERAIS</v>
          </cell>
          <cell r="C109">
            <v>1080</v>
          </cell>
          <cell r="D109">
            <v>0</v>
          </cell>
          <cell r="E109">
            <v>0</v>
          </cell>
          <cell r="F109">
            <v>1596.31</v>
          </cell>
          <cell r="G109">
            <v>192.5</v>
          </cell>
          <cell r="H109">
            <v>1403.81</v>
          </cell>
        </row>
        <row r="110">
          <cell r="A110" t="str">
            <v>MARIA SATURNINA MACIEL FERREIRA</v>
          </cell>
          <cell r="B110" t="str">
            <v>AUXILIAR DE SERVICOS GERAIS</v>
          </cell>
          <cell r="C110">
            <v>1080</v>
          </cell>
          <cell r="D110">
            <v>0</v>
          </cell>
          <cell r="E110">
            <v>0</v>
          </cell>
          <cell r="F110">
            <v>1350</v>
          </cell>
          <cell r="G110">
            <v>172.8</v>
          </cell>
          <cell r="H110">
            <v>1177.2</v>
          </cell>
        </row>
        <row r="111">
          <cell r="A111" t="str">
            <v>MARIANA CHRISTINO DE MELO SOARES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9054.98</v>
          </cell>
          <cell r="G111">
            <v>2086.4499999999998</v>
          </cell>
          <cell r="H111">
            <v>6968.53</v>
          </cell>
        </row>
        <row r="112">
          <cell r="A112" t="str">
            <v>MARIANA MATIAS DINIZ BRITO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0</v>
          </cell>
          <cell r="F112">
            <v>9055.73</v>
          </cell>
          <cell r="G112">
            <v>2086.66</v>
          </cell>
          <cell r="H112">
            <v>6969.07</v>
          </cell>
        </row>
        <row r="113">
          <cell r="A113" t="str">
            <v>MARIANA SILVA LOBO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0</v>
          </cell>
          <cell r="F113">
            <v>10663.24</v>
          </cell>
          <cell r="G113">
            <v>2528.7199999999998</v>
          </cell>
          <cell r="H113">
            <v>8134.52</v>
          </cell>
        </row>
        <row r="114">
          <cell r="A114" t="str">
            <v>MARIENE PEIXOTO DAMASCENO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0</v>
          </cell>
          <cell r="F114">
            <v>2166.77</v>
          </cell>
          <cell r="G114">
            <v>288.8</v>
          </cell>
          <cell r="H114">
            <v>1877.97</v>
          </cell>
        </row>
        <row r="115">
          <cell r="A115" t="str">
            <v>MARILDA DE FATIMA DA CRUZ</v>
          </cell>
          <cell r="B115" t="str">
            <v>ASSISTENTE SOCIAL</v>
          </cell>
          <cell r="C115">
            <v>2413.36</v>
          </cell>
          <cell r="D115">
            <v>0</v>
          </cell>
          <cell r="E115">
            <v>0</v>
          </cell>
          <cell r="F115">
            <v>2933.23</v>
          </cell>
          <cell r="G115">
            <v>375.64</v>
          </cell>
          <cell r="H115">
            <v>2557.59</v>
          </cell>
        </row>
        <row r="116">
          <cell r="A116" t="str">
            <v>MARILI MESSIAS DE ALCANTARA</v>
          </cell>
          <cell r="B116" t="str">
            <v>AUXILIAR DE SERVICOS GERAIS</v>
          </cell>
          <cell r="C116">
            <v>1080</v>
          </cell>
          <cell r="D116">
            <v>0</v>
          </cell>
          <cell r="E116">
            <v>0</v>
          </cell>
          <cell r="F116">
            <v>1350</v>
          </cell>
          <cell r="G116">
            <v>172.8</v>
          </cell>
          <cell r="H116">
            <v>1177.2</v>
          </cell>
        </row>
        <row r="117">
          <cell r="A117" t="str">
            <v>MARINELZA ROCHA DOS SANTOS DAMASO</v>
          </cell>
          <cell r="B117" t="str">
            <v>TECNICO (A) DE ENFERMAGEM</v>
          </cell>
          <cell r="C117">
            <v>1563.32</v>
          </cell>
          <cell r="D117">
            <v>0</v>
          </cell>
          <cell r="E117">
            <v>0</v>
          </cell>
          <cell r="F117">
            <v>2236.61</v>
          </cell>
          <cell r="G117">
            <v>295.08999999999997</v>
          </cell>
          <cell r="H117">
            <v>1941.52</v>
          </cell>
        </row>
        <row r="118">
          <cell r="A118" t="str">
            <v>MARTA ANTUNES DA SILVA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0</v>
          </cell>
          <cell r="F118">
            <v>2220.9299999999998</v>
          </cell>
          <cell r="G118">
            <v>287.88</v>
          </cell>
          <cell r="H118">
            <v>1933.05</v>
          </cell>
        </row>
        <row r="119">
          <cell r="A119" t="str">
            <v>MAURA VENANCIO XAVIER ALMEIDA</v>
          </cell>
          <cell r="B119" t="str">
            <v>ENFERMEIRO (A)</v>
          </cell>
          <cell r="C119">
            <v>2654.67</v>
          </cell>
          <cell r="D119">
            <v>0</v>
          </cell>
          <cell r="E119">
            <v>0</v>
          </cell>
          <cell r="F119">
            <v>3397.49</v>
          </cell>
          <cell r="G119">
            <v>472.48</v>
          </cell>
          <cell r="H119">
            <v>2925.01</v>
          </cell>
        </row>
        <row r="120">
          <cell r="A120" t="str">
            <v>MILENA KARLA SILVA CRUZ</v>
          </cell>
          <cell r="B120" t="str">
            <v>MEDICO (A) OBSTETRA</v>
          </cell>
          <cell r="C120">
            <v>8211.82</v>
          </cell>
          <cell r="D120">
            <v>0</v>
          </cell>
          <cell r="E120">
            <v>0</v>
          </cell>
          <cell r="F120">
            <v>8822.01</v>
          </cell>
          <cell r="G120">
            <v>2022.38</v>
          </cell>
          <cell r="H120">
            <v>6799.63</v>
          </cell>
        </row>
        <row r="121">
          <cell r="A121" t="str">
            <v>NADIA HELOISA DE ARAUJO REIS</v>
          </cell>
          <cell r="B121" t="str">
            <v>AUXILIAR DE FARMACIA</v>
          </cell>
          <cell r="C121">
            <v>1421.19</v>
          </cell>
          <cell r="D121">
            <v>0</v>
          </cell>
          <cell r="E121">
            <v>0</v>
          </cell>
          <cell r="F121">
            <v>2477.94</v>
          </cell>
          <cell r="G121">
            <v>178.1</v>
          </cell>
          <cell r="H121">
            <v>2299.84</v>
          </cell>
        </row>
        <row r="122">
          <cell r="A122" t="str">
            <v>NADIA MARTINS FRANCA</v>
          </cell>
          <cell r="B122" t="str">
            <v>FISIOTERAPEUTA</v>
          </cell>
          <cell r="C122">
            <v>2533.58</v>
          </cell>
          <cell r="D122">
            <v>3686.05</v>
          </cell>
          <cell r="E122">
            <v>0</v>
          </cell>
          <cell r="F122">
            <v>4212.97</v>
          </cell>
          <cell r="G122">
            <v>3744.01</v>
          </cell>
          <cell r="H122">
            <v>468.96</v>
          </cell>
        </row>
        <row r="123">
          <cell r="A123" t="str">
            <v>NAIARA RODRIGUES FRANCO</v>
          </cell>
          <cell r="B123" t="str">
            <v>ENFERMEIRO (A)</v>
          </cell>
          <cell r="C123">
            <v>2654.67</v>
          </cell>
          <cell r="D123">
            <v>0</v>
          </cell>
          <cell r="E123">
            <v>0</v>
          </cell>
          <cell r="F123">
            <v>3348.51</v>
          </cell>
          <cell r="G123">
            <v>460.55</v>
          </cell>
          <cell r="H123">
            <v>2887.96</v>
          </cell>
        </row>
        <row r="124">
          <cell r="A124" t="str">
            <v>NATANY XAVIER COIMBRA</v>
          </cell>
          <cell r="B124" t="str">
            <v>ENFERMEIRO (A)</v>
          </cell>
          <cell r="C124">
            <v>2654.67</v>
          </cell>
          <cell r="D124">
            <v>0</v>
          </cell>
          <cell r="E124">
            <v>0</v>
          </cell>
          <cell r="F124">
            <v>3003.4</v>
          </cell>
          <cell r="G124">
            <v>388.04</v>
          </cell>
          <cell r="H124">
            <v>2615.36</v>
          </cell>
        </row>
        <row r="125">
          <cell r="A125" t="str">
            <v>NATHALIA CRISTINA DE OLIVEIRA EVANGELISTA</v>
          </cell>
          <cell r="B125" t="str">
            <v>COORDENADOR (A) DE ENFERMAGEM</v>
          </cell>
          <cell r="C125">
            <v>2654.67</v>
          </cell>
          <cell r="D125">
            <v>0</v>
          </cell>
          <cell r="E125">
            <v>0</v>
          </cell>
          <cell r="F125">
            <v>4767.87</v>
          </cell>
          <cell r="G125">
            <v>688.28</v>
          </cell>
          <cell r="H125">
            <v>4079.59</v>
          </cell>
        </row>
        <row r="126">
          <cell r="A126" t="str">
            <v>NIELSEN CRISTIANE SANTOS RODRIGUES</v>
          </cell>
          <cell r="B126" t="str">
            <v>ENFERMEIRO (A)</v>
          </cell>
          <cell r="C126">
            <v>2654.67</v>
          </cell>
          <cell r="D126">
            <v>0</v>
          </cell>
          <cell r="E126">
            <v>0</v>
          </cell>
          <cell r="F126">
            <v>3743.73</v>
          </cell>
          <cell r="G126">
            <v>556.79</v>
          </cell>
          <cell r="H126">
            <v>3186.94</v>
          </cell>
        </row>
        <row r="127">
          <cell r="A127" t="str">
            <v>NILVA GONZAGA DE OLIVEIRA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2301.33</v>
          </cell>
          <cell r="G127">
            <v>221.37</v>
          </cell>
          <cell r="H127">
            <v>2079.96</v>
          </cell>
        </row>
        <row r="128">
          <cell r="A128" t="str">
            <v>NIUVA DUARTE MONTEIRO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0</v>
          </cell>
          <cell r="F128">
            <v>2345.9299999999998</v>
          </cell>
          <cell r="G128">
            <v>228.44</v>
          </cell>
          <cell r="H128">
            <v>2117.4899999999998</v>
          </cell>
        </row>
        <row r="129">
          <cell r="A129" t="str">
            <v>PATRICIA DOS SANTOS BARBOSA</v>
          </cell>
          <cell r="B129" t="str">
            <v>COORDENADOR (A) DE ENFERMAGEM</v>
          </cell>
          <cell r="C129">
            <v>2654.67</v>
          </cell>
          <cell r="D129">
            <v>0</v>
          </cell>
          <cell r="E129">
            <v>0</v>
          </cell>
          <cell r="F129">
            <v>4401.6000000000004</v>
          </cell>
          <cell r="G129">
            <v>729.46</v>
          </cell>
          <cell r="H129">
            <v>3672.14</v>
          </cell>
        </row>
        <row r="130">
          <cell r="A130" t="str">
            <v>PIERA SAMPAIO ANTUNES LIMA</v>
          </cell>
          <cell r="B130" t="str">
            <v>PSICOLOGO (A)</v>
          </cell>
          <cell r="C130">
            <v>3539.58</v>
          </cell>
          <cell r="D130">
            <v>0</v>
          </cell>
          <cell r="E130">
            <v>0</v>
          </cell>
          <cell r="F130">
            <v>4292.74</v>
          </cell>
          <cell r="G130">
            <v>695.69</v>
          </cell>
          <cell r="H130">
            <v>3597.05</v>
          </cell>
        </row>
        <row r="131">
          <cell r="A131" t="str">
            <v>RENATA RIBEIRO DO NASCIMENTO MASCARENHAS</v>
          </cell>
          <cell r="B131" t="str">
            <v>FARMACEUTICO (A)</v>
          </cell>
          <cell r="C131">
            <v>2732.52</v>
          </cell>
          <cell r="D131">
            <v>0</v>
          </cell>
          <cell r="E131">
            <v>0</v>
          </cell>
          <cell r="F131">
            <v>5564.19</v>
          </cell>
          <cell r="G131">
            <v>1104.53</v>
          </cell>
          <cell r="H131">
            <v>4459.66</v>
          </cell>
        </row>
        <row r="132">
          <cell r="A132" t="str">
            <v>RENATO MELLO RODOVALHO</v>
          </cell>
          <cell r="B132" t="str">
            <v>MEDICO (A) DO TRABALHO</v>
          </cell>
          <cell r="C132">
            <v>5474.25</v>
          </cell>
          <cell r="D132">
            <v>7269.24</v>
          </cell>
          <cell r="E132">
            <v>4460.67</v>
          </cell>
          <cell r="F132">
            <v>20254.75</v>
          </cell>
          <cell r="G132">
            <v>20254.75</v>
          </cell>
          <cell r="H132">
            <v>0</v>
          </cell>
        </row>
        <row r="133">
          <cell r="A133" t="str">
            <v>RICARDO DE OLIVEIRA RESENDE</v>
          </cell>
          <cell r="B133" t="str">
            <v>MEDICO (A) OBSTETRA</v>
          </cell>
          <cell r="C133">
            <v>8211.82</v>
          </cell>
          <cell r="D133">
            <v>0</v>
          </cell>
          <cell r="E133">
            <v>0</v>
          </cell>
          <cell r="F133">
            <v>9287.57</v>
          </cell>
          <cell r="G133">
            <v>2150.41</v>
          </cell>
          <cell r="H133">
            <v>7137.16</v>
          </cell>
        </row>
        <row r="134">
          <cell r="A134" t="str">
            <v>RICARDO LEMES ANDRADE</v>
          </cell>
          <cell r="B134" t="str">
            <v>ANALISTA DE INFRAESTRUTURA</v>
          </cell>
          <cell r="C134">
            <v>2279.27</v>
          </cell>
          <cell r="D134">
            <v>0</v>
          </cell>
          <cell r="E134">
            <v>0</v>
          </cell>
          <cell r="F134">
            <v>2393.23</v>
          </cell>
          <cell r="G134">
            <v>235.92</v>
          </cell>
          <cell r="H134">
            <v>2157.31</v>
          </cell>
        </row>
        <row r="135">
          <cell r="A135" t="str">
            <v>RITA DE CASSIA LEAL DE SOUZA</v>
          </cell>
          <cell r="B135" t="str">
            <v>DIRETOR (A) REGIONAL</v>
          </cell>
          <cell r="C135">
            <v>5643.02</v>
          </cell>
          <cell r="D135">
            <v>0</v>
          </cell>
          <cell r="E135">
            <v>0</v>
          </cell>
          <cell r="F135">
            <v>5925.17</v>
          </cell>
          <cell r="G135">
            <v>760.06</v>
          </cell>
          <cell r="H135">
            <v>5165.1099999999997</v>
          </cell>
        </row>
        <row r="136">
          <cell r="A136" t="str">
            <v>ROSALITA FERREIRA DABADIA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2385.64</v>
          </cell>
          <cell r="G136">
            <v>234.72</v>
          </cell>
          <cell r="H136">
            <v>2150.92</v>
          </cell>
        </row>
        <row r="137">
          <cell r="A137" t="str">
            <v>ROSIMEIRE REGINA TOME</v>
          </cell>
          <cell r="B137" t="str">
            <v>TECNICO (A) DE ENFERMAGEM</v>
          </cell>
          <cell r="C137">
            <v>1563.32</v>
          </cell>
          <cell r="D137">
            <v>0</v>
          </cell>
          <cell r="E137">
            <v>0</v>
          </cell>
          <cell r="F137">
            <v>2035.46</v>
          </cell>
          <cell r="G137">
            <v>183.19</v>
          </cell>
          <cell r="H137">
            <v>1852.27</v>
          </cell>
        </row>
        <row r="138">
          <cell r="A138" t="str">
            <v>ROZENILTON DE JESUS COSTA</v>
          </cell>
          <cell r="B138" t="str">
            <v>AUXILIAR DE FARMACIA</v>
          </cell>
          <cell r="C138">
            <v>1421.19</v>
          </cell>
          <cell r="D138">
            <v>0</v>
          </cell>
          <cell r="E138">
            <v>0</v>
          </cell>
          <cell r="F138">
            <v>1708.25</v>
          </cell>
          <cell r="G138">
            <v>221.93</v>
          </cell>
          <cell r="H138">
            <v>1486.32</v>
          </cell>
        </row>
        <row r="139">
          <cell r="A139" t="str">
            <v>SAMIRA DOS PASSOS HANUM</v>
          </cell>
          <cell r="B139" t="str">
            <v>ENFERMEIRO (A)</v>
          </cell>
          <cell r="C139">
            <v>2654.67</v>
          </cell>
          <cell r="D139">
            <v>0</v>
          </cell>
          <cell r="E139">
            <v>0</v>
          </cell>
          <cell r="F139">
            <v>3103.98</v>
          </cell>
          <cell r="G139">
            <v>405.82</v>
          </cell>
          <cell r="H139">
            <v>2698.16</v>
          </cell>
        </row>
        <row r="140">
          <cell r="A140" t="str">
            <v>SANDRO RENAN DE ARRUDA</v>
          </cell>
          <cell r="B140" t="str">
            <v>COORDENADOR (A) DE ALMOXARIFADO</v>
          </cell>
          <cell r="C140">
            <v>3532.46</v>
          </cell>
          <cell r="D140">
            <v>0</v>
          </cell>
          <cell r="E140">
            <v>0</v>
          </cell>
          <cell r="F140">
            <v>3925.08</v>
          </cell>
          <cell r="G140">
            <v>621.94000000000005</v>
          </cell>
          <cell r="H140">
            <v>3303.14</v>
          </cell>
        </row>
        <row r="141">
          <cell r="A141" t="str">
            <v>SARA GARDENIA FAUSTO TEIXEIRA DE SOUZA</v>
          </cell>
          <cell r="B141" t="str">
            <v>DIRETOR (A) TECNICO</v>
          </cell>
          <cell r="C141">
            <v>5000</v>
          </cell>
          <cell r="D141">
            <v>0</v>
          </cell>
          <cell r="E141">
            <v>0</v>
          </cell>
          <cell r="F141">
            <v>5250</v>
          </cell>
          <cell r="G141">
            <v>993.07</v>
          </cell>
          <cell r="H141">
            <v>4256.93</v>
          </cell>
        </row>
        <row r="142">
          <cell r="A142" t="str">
            <v>SEBASTIAO NUNES DE SOUSA</v>
          </cell>
          <cell r="B142" t="str">
            <v>ELETRICISTA</v>
          </cell>
          <cell r="C142">
            <v>1852.22</v>
          </cell>
          <cell r="D142">
            <v>0</v>
          </cell>
          <cell r="E142">
            <v>0</v>
          </cell>
          <cell r="F142">
            <v>2500.5</v>
          </cell>
          <cell r="G142">
            <v>283.89</v>
          </cell>
          <cell r="H142">
            <v>2216.61</v>
          </cell>
        </row>
        <row r="143">
          <cell r="A143" t="str">
            <v>SILVIA PEREIRA MACEDO DE MELLO</v>
          </cell>
          <cell r="B143" t="str">
            <v>FATURISTA</v>
          </cell>
          <cell r="C143">
            <v>2829.2</v>
          </cell>
          <cell r="D143">
            <v>0</v>
          </cell>
          <cell r="E143">
            <v>0</v>
          </cell>
          <cell r="F143">
            <v>2970.66</v>
          </cell>
          <cell r="G143">
            <v>382.26</v>
          </cell>
          <cell r="H143">
            <v>2588.4</v>
          </cell>
        </row>
        <row r="144">
          <cell r="A144" t="str">
            <v>SONIA APARECIDA CARDOSO SANTOS</v>
          </cell>
          <cell r="B144" t="str">
            <v>AUXILIAR DE SERVICOS GERAIS</v>
          </cell>
          <cell r="C144">
            <v>1080</v>
          </cell>
          <cell r="D144">
            <v>0</v>
          </cell>
          <cell r="E144">
            <v>0</v>
          </cell>
          <cell r="F144">
            <v>1350</v>
          </cell>
          <cell r="G144">
            <v>172.8</v>
          </cell>
          <cell r="H144">
            <v>1177.2</v>
          </cell>
        </row>
        <row r="145">
          <cell r="A145" t="str">
            <v>SUANE KELY DE SOUZA COSTA</v>
          </cell>
          <cell r="B145" t="str">
            <v>ENFERMEIRO (A)</v>
          </cell>
          <cell r="C145">
            <v>2654.67</v>
          </cell>
          <cell r="D145">
            <v>0</v>
          </cell>
          <cell r="E145">
            <v>0</v>
          </cell>
          <cell r="F145">
            <v>4410.04</v>
          </cell>
          <cell r="G145">
            <v>732.08</v>
          </cell>
          <cell r="H145">
            <v>3677.96</v>
          </cell>
        </row>
        <row r="146">
          <cell r="A146" t="str">
            <v>SUZANA ESTEVES SILVA</v>
          </cell>
          <cell r="B146" t="str">
            <v>MEDICO (A) GINECOLOGISTA</v>
          </cell>
          <cell r="C146">
            <v>5474.25</v>
          </cell>
          <cell r="D146">
            <v>0</v>
          </cell>
          <cell r="E146">
            <v>0</v>
          </cell>
          <cell r="F146">
            <v>6183.15</v>
          </cell>
          <cell r="G146">
            <v>1296.7</v>
          </cell>
          <cell r="H146">
            <v>4886.45</v>
          </cell>
        </row>
        <row r="147">
          <cell r="A147" t="str">
            <v>SUZANA SOARES DE MORAES</v>
          </cell>
          <cell r="B147" t="str">
            <v>ENFERMEIRO (A)</v>
          </cell>
          <cell r="C147">
            <v>2654.67</v>
          </cell>
          <cell r="D147">
            <v>0</v>
          </cell>
          <cell r="E147">
            <v>0</v>
          </cell>
          <cell r="F147">
            <v>3688.3</v>
          </cell>
          <cell r="G147">
            <v>543.29</v>
          </cell>
          <cell r="H147">
            <v>3145.01</v>
          </cell>
        </row>
        <row r="148">
          <cell r="A148" t="str">
            <v>TAISSA FERNANDES LEMES</v>
          </cell>
          <cell r="B148" t="str">
            <v>MEDICO (A) OBSTETRA</v>
          </cell>
          <cell r="C148">
            <v>8211.82</v>
          </cell>
          <cell r="D148">
            <v>0</v>
          </cell>
          <cell r="E148">
            <v>0</v>
          </cell>
          <cell r="F148">
            <v>9979.7099999999991</v>
          </cell>
          <cell r="G148">
            <v>2340.75</v>
          </cell>
          <cell r="H148">
            <v>7638.96</v>
          </cell>
        </row>
        <row r="149">
          <cell r="A149" t="str">
            <v>TATHIANI DONEGA ALVES</v>
          </cell>
          <cell r="B149" t="str">
            <v>BIOMEDICO (A)</v>
          </cell>
          <cell r="C149">
            <v>2919.78</v>
          </cell>
          <cell r="D149">
            <v>0</v>
          </cell>
          <cell r="E149">
            <v>0</v>
          </cell>
          <cell r="F149">
            <v>4900.3599999999997</v>
          </cell>
          <cell r="G149">
            <v>884.19</v>
          </cell>
          <cell r="H149">
            <v>4016.17</v>
          </cell>
        </row>
        <row r="150">
          <cell r="A150" t="str">
            <v>TATIANA DA MATA SANTANA</v>
          </cell>
          <cell r="B150" t="str">
            <v>AUXILIAR DE SERVICOS GERAIS</v>
          </cell>
          <cell r="C150">
            <v>1080</v>
          </cell>
          <cell r="D150">
            <v>1870.71</v>
          </cell>
          <cell r="E150">
            <v>0</v>
          </cell>
          <cell r="F150">
            <v>2163.58</v>
          </cell>
          <cell r="G150">
            <v>1914.52</v>
          </cell>
          <cell r="H150">
            <v>249.06</v>
          </cell>
        </row>
        <row r="151">
          <cell r="A151" t="str">
            <v>TATIELLE TEIXEIRA LEMOS</v>
          </cell>
          <cell r="B151" t="str">
            <v>MEDICO (A) GINECOLOGISTA</v>
          </cell>
          <cell r="C151">
            <v>5474.25</v>
          </cell>
          <cell r="D151">
            <v>0</v>
          </cell>
          <cell r="E151">
            <v>0</v>
          </cell>
          <cell r="F151">
            <v>5947.56</v>
          </cell>
          <cell r="G151">
            <v>1231.9100000000001</v>
          </cell>
          <cell r="H151">
            <v>4715.6499999999996</v>
          </cell>
        </row>
        <row r="152">
          <cell r="A152" t="str">
            <v>THAIANE CALDAS DE ANDRADE</v>
          </cell>
          <cell r="B152" t="str">
            <v>ENFERMEIRO (A)</v>
          </cell>
          <cell r="C152">
            <v>2654.67</v>
          </cell>
          <cell r="D152">
            <v>0</v>
          </cell>
          <cell r="E152">
            <v>0</v>
          </cell>
          <cell r="F152">
            <v>3003.4</v>
          </cell>
          <cell r="G152">
            <v>388.04</v>
          </cell>
          <cell r="H152">
            <v>2615.36</v>
          </cell>
        </row>
        <row r="153">
          <cell r="A153" t="str">
            <v>THAIS TEIXEIRA GRANADO</v>
          </cell>
          <cell r="B153" t="str">
            <v>MEDICO (A) OBSTETRA</v>
          </cell>
          <cell r="C153">
            <v>8211.82</v>
          </cell>
          <cell r="D153">
            <v>0</v>
          </cell>
          <cell r="E153">
            <v>0</v>
          </cell>
          <cell r="F153">
            <v>9284.94</v>
          </cell>
          <cell r="G153">
            <v>2149.69</v>
          </cell>
          <cell r="H153">
            <v>7135.25</v>
          </cell>
        </row>
        <row r="154">
          <cell r="A154" t="str">
            <v>THALYTA FREITAS CASTRO</v>
          </cell>
          <cell r="B154" t="str">
            <v>FARMACEUTICO (A)</v>
          </cell>
          <cell r="C154">
            <v>2732.52</v>
          </cell>
          <cell r="D154">
            <v>0</v>
          </cell>
          <cell r="E154">
            <v>0</v>
          </cell>
          <cell r="F154">
            <v>3564.19</v>
          </cell>
          <cell r="G154">
            <v>513.07000000000005</v>
          </cell>
          <cell r="H154">
            <v>3051.12</v>
          </cell>
        </row>
        <row r="155">
          <cell r="A155" t="str">
            <v>THARGO ROMEL DE LIMA</v>
          </cell>
          <cell r="B155" t="str">
            <v>ASSISTENTE ADMINISTRATIVO</v>
          </cell>
          <cell r="C155">
            <v>1563.32</v>
          </cell>
          <cell r="D155">
            <v>0</v>
          </cell>
          <cell r="E155">
            <v>0</v>
          </cell>
          <cell r="F155">
            <v>1857.49</v>
          </cell>
          <cell r="G155">
            <v>260.97000000000003</v>
          </cell>
          <cell r="H155">
            <v>1596.52</v>
          </cell>
        </row>
        <row r="156">
          <cell r="A156" t="str">
            <v>THATIANY CHRISTINA RODRIGUES IKEDA</v>
          </cell>
          <cell r="B156" t="str">
            <v>COORDENADOR (A) DE FISIOTERAPIA</v>
          </cell>
          <cell r="C156">
            <v>2533.58</v>
          </cell>
          <cell r="D156">
            <v>0</v>
          </cell>
          <cell r="E156">
            <v>0</v>
          </cell>
          <cell r="F156">
            <v>4352.71</v>
          </cell>
          <cell r="G156">
            <v>714.29</v>
          </cell>
          <cell r="H156">
            <v>3638.42</v>
          </cell>
        </row>
        <row r="157">
          <cell r="A157" t="str">
            <v>VALDETE SOARES DE OLIVEIRA LOBIANCHI</v>
          </cell>
          <cell r="B157" t="str">
            <v>AUXILIAR DE SERVICOS GERAIS</v>
          </cell>
          <cell r="C157">
            <v>1080</v>
          </cell>
          <cell r="D157">
            <v>0</v>
          </cell>
          <cell r="E157">
            <v>0</v>
          </cell>
          <cell r="F157">
            <v>1645.17</v>
          </cell>
          <cell r="G157">
            <v>196.41</v>
          </cell>
          <cell r="H157">
            <v>1448.76</v>
          </cell>
        </row>
        <row r="158">
          <cell r="A158" t="str">
            <v>VALDIR CRISPIM DE SOUSA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0</v>
          </cell>
          <cell r="F158">
            <v>1382.4</v>
          </cell>
          <cell r="G158">
            <v>175.39</v>
          </cell>
          <cell r="H158">
            <v>1207.01</v>
          </cell>
        </row>
        <row r="159">
          <cell r="A159" t="str">
            <v>VALDIRENE LEMES DO PRADO</v>
          </cell>
          <cell r="B159" t="str">
            <v>AUXILIAR DE SERVICOS GERAIS</v>
          </cell>
          <cell r="C159">
            <v>1080</v>
          </cell>
          <cell r="D159">
            <v>0</v>
          </cell>
          <cell r="E159">
            <v>0</v>
          </cell>
          <cell r="F159">
            <v>1382.4</v>
          </cell>
          <cell r="G159">
            <v>175.39</v>
          </cell>
          <cell r="H159">
            <v>1207.01</v>
          </cell>
        </row>
        <row r="160">
          <cell r="A160" t="str">
            <v>VALDIRENE PEREIRA DE AGUIAR</v>
          </cell>
          <cell r="B160" t="str">
            <v>ENFERMEIRO (A)</v>
          </cell>
          <cell r="C160">
            <v>2654.67</v>
          </cell>
          <cell r="D160">
            <v>0</v>
          </cell>
          <cell r="E160">
            <v>0</v>
          </cell>
          <cell r="F160">
            <v>3003.4</v>
          </cell>
          <cell r="G160">
            <v>388.04</v>
          </cell>
          <cell r="H160">
            <v>2615.36</v>
          </cell>
        </row>
        <row r="161">
          <cell r="A161" t="str">
            <v>VALDIVINO CRISPIM DE SOUZA</v>
          </cell>
          <cell r="B161" t="str">
            <v>AUXILIAR DE SERVICOS GERAIS</v>
          </cell>
          <cell r="C161">
            <v>1080</v>
          </cell>
          <cell r="D161">
            <v>1863.73</v>
          </cell>
          <cell r="E161">
            <v>0</v>
          </cell>
          <cell r="F161">
            <v>1909.81</v>
          </cell>
          <cell r="G161">
            <v>1867.88</v>
          </cell>
          <cell r="H161">
            <v>41.93</v>
          </cell>
        </row>
        <row r="162">
          <cell r="A162" t="str">
            <v>VANIA CRISTINA PEREIRA DE OLIVEIRA</v>
          </cell>
          <cell r="B162" t="str">
            <v>AUXILIAR DE SERVICOS GERAIS</v>
          </cell>
          <cell r="C162">
            <v>1080</v>
          </cell>
          <cell r="D162">
            <v>0</v>
          </cell>
          <cell r="E162">
            <v>0</v>
          </cell>
          <cell r="F162">
            <v>1629.85</v>
          </cell>
          <cell r="G162">
            <v>195.18</v>
          </cell>
          <cell r="H162">
            <v>1434.67</v>
          </cell>
        </row>
        <row r="163">
          <cell r="A163" t="str">
            <v>VANNUZIA LEANDRO MOREIRA</v>
          </cell>
          <cell r="B163" t="str">
            <v>AUXILIAR DE SERVICOS GERAIS</v>
          </cell>
          <cell r="C163">
            <v>1080</v>
          </cell>
          <cell r="D163">
            <v>0</v>
          </cell>
          <cell r="E163">
            <v>0</v>
          </cell>
          <cell r="F163">
            <v>1382.8</v>
          </cell>
          <cell r="G163">
            <v>172.8</v>
          </cell>
          <cell r="H163">
            <v>1210</v>
          </cell>
        </row>
        <row r="164">
          <cell r="A164" t="str">
            <v>WELLINGTON MARTINS DE SOUZA</v>
          </cell>
          <cell r="B164" t="str">
            <v>MEDICO (A) OBSTETRA</v>
          </cell>
          <cell r="C164">
            <v>8211.82</v>
          </cell>
          <cell r="D164">
            <v>0</v>
          </cell>
          <cell r="E164">
            <v>0</v>
          </cell>
          <cell r="F164">
            <v>9284.94</v>
          </cell>
          <cell r="G164">
            <v>2149.69</v>
          </cell>
          <cell r="H164">
            <v>7135.25</v>
          </cell>
        </row>
        <row r="165">
          <cell r="A165" t="str">
            <v>WERIDYANA BATISTA DE OLIVEIRA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0</v>
          </cell>
          <cell r="F165">
            <v>9979.7099999999991</v>
          </cell>
          <cell r="G165">
            <v>2340.75</v>
          </cell>
          <cell r="H165">
            <v>7638.96</v>
          </cell>
        </row>
        <row r="166">
          <cell r="A166" t="str">
            <v>WILSON MORAES ARANTES</v>
          </cell>
          <cell r="B166" t="str">
            <v>COORDENADOR (A) DE OBSTETRICIA</v>
          </cell>
          <cell r="C166">
            <v>3649.5</v>
          </cell>
          <cell r="D166">
            <v>0</v>
          </cell>
          <cell r="E166">
            <v>0</v>
          </cell>
          <cell r="F166">
            <v>3941.47</v>
          </cell>
          <cell r="G166">
            <v>604.94000000000005</v>
          </cell>
          <cell r="H166">
            <v>3336.53</v>
          </cell>
        </row>
        <row r="167">
          <cell r="A167" t="str">
            <v>ZELMA FERREIRA DA MOTA</v>
          </cell>
          <cell r="B167" t="str">
            <v>TECNICO (A) DE ENFERMAGEM</v>
          </cell>
          <cell r="C167">
            <v>1563.32</v>
          </cell>
          <cell r="D167">
            <v>0</v>
          </cell>
          <cell r="E167">
            <v>0</v>
          </cell>
          <cell r="F167">
            <v>2168.58</v>
          </cell>
          <cell r="G167">
            <v>283.17</v>
          </cell>
          <cell r="H167">
            <v>1885.41</v>
          </cell>
        </row>
        <row r="168">
          <cell r="A168" t="str">
            <v>ZILDINEI DA COSTA MARINHO DE OLIVEIRA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0</v>
          </cell>
          <cell r="F168">
            <v>3136.13</v>
          </cell>
          <cell r="G168">
            <v>411.5</v>
          </cell>
          <cell r="H168">
            <v>2724.63</v>
          </cell>
        </row>
        <row r="169">
          <cell r="A169" t="str">
            <v>Total Geral</v>
          </cell>
          <cell r="C169">
            <v>493045.75000000029</v>
          </cell>
          <cell r="D169">
            <v>30413.679999999997</v>
          </cell>
          <cell r="E169">
            <v>7173.7000000000007</v>
          </cell>
          <cell r="F169">
            <v>621411.92999999993</v>
          </cell>
          <cell r="G169">
            <v>153700.40000000011</v>
          </cell>
          <cell r="H169">
            <v>467711.53000000026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4246.07</v>
          </cell>
          <cell r="F17">
            <v>3125.22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2773.16</v>
          </cell>
          <cell r="F18">
            <v>1769.5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4548.13</v>
          </cell>
          <cell r="F19">
            <v>2808.48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4982.2</v>
          </cell>
          <cell r="F20">
            <v>3819.64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2592.04</v>
          </cell>
          <cell r="F21">
            <v>1794.87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4098.17</v>
          </cell>
          <cell r="F22">
            <v>3226.47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8997.0499999999993</v>
          </cell>
          <cell r="F23">
            <v>6784.18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3819.2</v>
          </cell>
          <cell r="F24">
            <v>3238.86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4390.68</v>
          </cell>
          <cell r="F25">
            <v>2279.7399999999998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12597.74</v>
          </cell>
          <cell r="F26">
            <v>8380.25</v>
          </cell>
        </row>
        <row r="27">
          <cell r="C27" t="str">
            <v>ANDREA MARTINS BRINGEL</v>
          </cell>
          <cell r="D27" t="str">
            <v>Médico - 18.464</v>
          </cell>
          <cell r="E27">
            <v>9073.0499999999993</v>
          </cell>
          <cell r="F27">
            <v>6899.6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4535.29</v>
          </cell>
          <cell r="F28">
            <v>3167.51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5874.24</v>
          </cell>
          <cell r="F29">
            <v>3197.74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4028.02</v>
          </cell>
          <cell r="F30">
            <v>2466.2399999999998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2704.17</v>
          </cell>
          <cell r="F31">
            <v>2352.88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3151.67</v>
          </cell>
          <cell r="F32">
            <v>2674.61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8833.57</v>
          </cell>
          <cell r="F33">
            <v>6735.91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4246.07</v>
          </cell>
          <cell r="F34">
            <v>2733.84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4896.84</v>
          </cell>
          <cell r="F35">
            <v>3879.8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4692.74</v>
          </cell>
          <cell r="F36">
            <v>3590.52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4361.6099999999997</v>
          </cell>
          <cell r="F37">
            <v>3800.56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8465.86</v>
          </cell>
          <cell r="F38">
            <v>5781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4137.95</v>
          </cell>
          <cell r="F39">
            <v>2677.99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14135.01</v>
          </cell>
          <cell r="F40">
            <v>10142.59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11680.93</v>
          </cell>
          <cell r="F41">
            <v>8428.57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6361.29</v>
          </cell>
          <cell r="F42">
            <v>4626.1899999999996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5554.42</v>
          </cell>
          <cell r="F43">
            <v>4589.28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4037.22</v>
          </cell>
          <cell r="F44">
            <v>3212.94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4485.5600000000004</v>
          </cell>
          <cell r="F45">
            <v>3534.31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4037.22</v>
          </cell>
          <cell r="F46">
            <v>3243.75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2886.17</v>
          </cell>
          <cell r="F47">
            <v>2346.41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6555.43</v>
          </cell>
          <cell r="F48">
            <v>5560.91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4510.6400000000003</v>
          </cell>
          <cell r="F49">
            <v>2958.19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3100.75</v>
          </cell>
          <cell r="F50">
            <v>1900.79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4679.8999999999996</v>
          </cell>
          <cell r="F51">
            <v>3581.48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4037.22</v>
          </cell>
          <cell r="F52">
            <v>2651.41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4331.37</v>
          </cell>
          <cell r="F53">
            <v>2706.87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4221.42</v>
          </cell>
          <cell r="F54">
            <v>3183.67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872.19</v>
          </cell>
          <cell r="F55">
            <v>872.19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4112.83</v>
          </cell>
          <cell r="F56">
            <v>3398.32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5119.5</v>
          </cell>
          <cell r="F57">
            <v>2090.67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3016.35</v>
          </cell>
          <cell r="F58">
            <v>2576.4899999999998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6361.29</v>
          </cell>
          <cell r="F59">
            <v>4626.1899999999996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8013.29</v>
          </cell>
          <cell r="F60">
            <v>6626.56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3968.22</v>
          </cell>
          <cell r="F61">
            <v>3071.55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2636.51</v>
          </cell>
          <cell r="F62">
            <v>1856.05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10627.4</v>
          </cell>
          <cell r="F63">
            <v>7814.66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5469.34</v>
          </cell>
          <cell r="F64">
            <v>2833.27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7409.17</v>
          </cell>
          <cell r="F65">
            <v>5316.2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4555.99</v>
          </cell>
          <cell r="F66">
            <v>2923.45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1971.41</v>
          </cell>
          <cell r="F67">
            <v>1437.84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4485.5600000000004</v>
          </cell>
          <cell r="F68">
            <v>2964.75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6555.43</v>
          </cell>
          <cell r="F69">
            <v>5737.4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6635.58</v>
          </cell>
          <cell r="F70">
            <v>3730.49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5715.63</v>
          </cell>
          <cell r="F71">
            <v>2855.96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4257.4399999999996</v>
          </cell>
          <cell r="F72">
            <v>2962.88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3084.01</v>
          </cell>
          <cell r="F73">
            <v>2250.1799999999998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4035.29</v>
          </cell>
          <cell r="F74">
            <v>3174.92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4535.29</v>
          </cell>
          <cell r="F75">
            <v>3013.37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4416.4399999999996</v>
          </cell>
          <cell r="F76">
            <v>3339.71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5080.46</v>
          </cell>
          <cell r="F77">
            <v>2818.72</v>
          </cell>
        </row>
        <row r="78">
          <cell r="C78" t="str">
            <v>MAJA DE MEDEIROS</v>
          </cell>
          <cell r="D78" t="str">
            <v>Médico - 18.464</v>
          </cell>
          <cell r="E78">
            <v>11134.54</v>
          </cell>
          <cell r="F78">
            <v>8132.66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4172.63</v>
          </cell>
          <cell r="F79">
            <v>2620.7199999999998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3806.99</v>
          </cell>
          <cell r="F80">
            <v>2284.58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4975.67</v>
          </cell>
          <cell r="F81">
            <v>2519.0300000000002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4246.07</v>
          </cell>
          <cell r="F82">
            <v>3524.16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6854.61</v>
          </cell>
          <cell r="F83">
            <v>3566.65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4357.78</v>
          </cell>
          <cell r="F84">
            <v>3825.95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3291.08</v>
          </cell>
          <cell r="F85">
            <v>2385.89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4037.22</v>
          </cell>
          <cell r="F86">
            <v>2874.81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4531.49</v>
          </cell>
          <cell r="F87">
            <v>3309.16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2886.17</v>
          </cell>
          <cell r="F88">
            <v>2480.84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6174.57</v>
          </cell>
          <cell r="F89">
            <v>4779.67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3036.55</v>
          </cell>
          <cell r="F90">
            <v>2007.7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3588.19</v>
          </cell>
          <cell r="F91">
            <v>2817.4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2734.88</v>
          </cell>
          <cell r="F92">
            <v>1764.52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6869.47</v>
          </cell>
          <cell r="F93">
            <v>4616.6899999999996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7276.35</v>
          </cell>
          <cell r="F94">
            <v>5286.15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3084.01</v>
          </cell>
          <cell r="F95">
            <v>2477.9299999999998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4112.83</v>
          </cell>
          <cell r="F96">
            <v>3216.76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2818.51</v>
          </cell>
          <cell r="F97">
            <v>1914.12</v>
          </cell>
        </row>
        <row r="98">
          <cell r="C98" t="str">
            <v>MIGUEL BEZERRA DOS SANTOS</v>
          </cell>
          <cell r="D98" t="str">
            <v>Auxiliar Técnico de Saúde - QT - 18.464</v>
          </cell>
          <cell r="E98">
            <v>3467.81</v>
          </cell>
          <cell r="F98">
            <v>1794.81</v>
          </cell>
        </row>
        <row r="99">
          <cell r="C99" t="str">
            <v>MONICA GONCALVES FERNANDES PEREIRA</v>
          </cell>
          <cell r="D99" t="str">
            <v>Médico - 18.464</v>
          </cell>
          <cell r="E99">
            <v>20625.89</v>
          </cell>
          <cell r="F99">
            <v>15077.29</v>
          </cell>
        </row>
        <row r="100">
          <cell r="C100" t="str">
            <v>NELMA CARNEIRO</v>
          </cell>
          <cell r="D100" t="str">
            <v>Psicólogo - 18.464</v>
          </cell>
          <cell r="E100">
            <v>7514.23</v>
          </cell>
          <cell r="F100">
            <v>3315.24</v>
          </cell>
        </row>
        <row r="101">
          <cell r="C101" t="str">
            <v>NENRSOLINA DE MORAES</v>
          </cell>
          <cell r="D101" t="str">
            <v>Técnico em Enfermagem - 18.464</v>
          </cell>
          <cell r="E101">
            <v>4675.17</v>
          </cell>
          <cell r="F101">
            <v>3767.71</v>
          </cell>
        </row>
        <row r="102">
          <cell r="C102" t="str">
            <v>NERINEUSA DA COSTA E SILVA CARVALHO</v>
          </cell>
          <cell r="D102" t="str">
            <v>Técnico em Enfermagem - 18.464</v>
          </cell>
          <cell r="E102">
            <v>8013.29</v>
          </cell>
          <cell r="F102">
            <v>5818.56</v>
          </cell>
        </row>
        <row r="103">
          <cell r="C103" t="str">
            <v>NERY PINTO ALVIM</v>
          </cell>
          <cell r="D103" t="str">
            <v>Auxiliar de Serviços Gerais - 18.464</v>
          </cell>
          <cell r="E103">
            <v>2577.9699999999998</v>
          </cell>
          <cell r="F103">
            <v>2138.67</v>
          </cell>
        </row>
        <row r="104">
          <cell r="C104" t="str">
            <v>NEUZILENE FERREIRA DA SILVA</v>
          </cell>
          <cell r="D104" t="str">
            <v>Técnico em Enfermagem - 18.464</v>
          </cell>
          <cell r="E104">
            <v>4390.68</v>
          </cell>
          <cell r="F104">
            <v>2867.02</v>
          </cell>
        </row>
        <row r="105">
          <cell r="C105" t="str">
            <v>NICOLINA MARIA DE OLIVEIRA</v>
          </cell>
          <cell r="D105" t="str">
            <v>Técnico em Laboratório - 18.464</v>
          </cell>
          <cell r="E105">
            <v>4498.13</v>
          </cell>
          <cell r="F105">
            <v>2607.09</v>
          </cell>
        </row>
        <row r="106">
          <cell r="C106" t="str">
            <v>NOELI FERREIRA GONCALVES</v>
          </cell>
          <cell r="D106" t="str">
            <v>Técnico em Enfermagem - 18.464</v>
          </cell>
          <cell r="E106">
            <v>4112.83</v>
          </cell>
          <cell r="F106">
            <v>3491.33</v>
          </cell>
        </row>
        <row r="107">
          <cell r="C107" t="str">
            <v>NOEMI DA SILVA OLIVEIRA SANTOS</v>
          </cell>
          <cell r="D107" t="str">
            <v>Auxiliar Técnico de Saúde - QT - 18.464</v>
          </cell>
          <cell r="E107">
            <v>7510.26</v>
          </cell>
          <cell r="F107">
            <v>5583.83</v>
          </cell>
        </row>
        <row r="108">
          <cell r="C108" t="str">
            <v>NOEMIA DE FATIMA AIRES LUIZ DE FREITAS</v>
          </cell>
          <cell r="D108" t="str">
            <v>Médico - 18.464</v>
          </cell>
          <cell r="E108">
            <v>7679.07</v>
          </cell>
          <cell r="F108">
            <v>4354.8599999999997</v>
          </cell>
        </row>
        <row r="109">
          <cell r="C109" t="str">
            <v>OLGA RODRIGUES CASTRO DE MELO</v>
          </cell>
          <cell r="D109" t="str">
            <v>Técnico em Enfermagem - 18.464</v>
          </cell>
          <cell r="E109">
            <v>13464.87</v>
          </cell>
          <cell r="F109">
            <v>9960.08</v>
          </cell>
        </row>
        <row r="110">
          <cell r="C110" t="str">
            <v>OLGA SUELY FIALHO SIDIAO</v>
          </cell>
          <cell r="D110" t="str">
            <v>Assistente Técnico de Saúde - 18.464</v>
          </cell>
          <cell r="E110">
            <v>4146.8100000000004</v>
          </cell>
          <cell r="F110">
            <v>3297.29</v>
          </cell>
        </row>
        <row r="111">
          <cell r="C111" t="str">
            <v>PATRICIA DRIELY DOMINGOS DOS SANTOS</v>
          </cell>
          <cell r="D111" t="str">
            <v>Técnico em Enfermagem - 18.464</v>
          </cell>
          <cell r="E111">
            <v>3507.89</v>
          </cell>
          <cell r="F111">
            <v>1405.31</v>
          </cell>
        </row>
        <row r="112">
          <cell r="C112" t="str">
            <v>PAULA CAMPOS SCHLITZER HAUSS</v>
          </cell>
          <cell r="D112" t="str">
            <v>Biomédico - 18.464</v>
          </cell>
          <cell r="E112">
            <v>6002.5</v>
          </cell>
          <cell r="F112">
            <v>4504.2700000000004</v>
          </cell>
        </row>
        <row r="113">
          <cell r="C113" t="str">
            <v>PAULO HENRIQUE DE OLIVEIRA</v>
          </cell>
          <cell r="D113" t="str">
            <v>Técnico em Enfermagem - 18.464</v>
          </cell>
          <cell r="E113">
            <v>5040.29</v>
          </cell>
          <cell r="F113">
            <v>3633.19</v>
          </cell>
        </row>
        <row r="114">
          <cell r="C114" t="str">
            <v>PAULO MENESES NUNES</v>
          </cell>
          <cell r="D114" t="str">
            <v>Médico - 18.464</v>
          </cell>
          <cell r="E114">
            <v>11917.14</v>
          </cell>
          <cell r="F114">
            <v>8471.24</v>
          </cell>
        </row>
        <row r="115">
          <cell r="C115" t="str">
            <v>PEDRO SEBASTIAO RODRIGUES</v>
          </cell>
          <cell r="D115" t="str">
            <v>Médico - 18.464</v>
          </cell>
          <cell r="E115">
            <v>12108.57</v>
          </cell>
          <cell r="F115">
            <v>8163.22</v>
          </cell>
        </row>
        <row r="116">
          <cell r="C116" t="str">
            <v>RIANE VINICIUS MARTINS FREITAS</v>
          </cell>
          <cell r="D116" t="str">
            <v>Médico - 18.464</v>
          </cell>
          <cell r="E116">
            <v>8614.2000000000007</v>
          </cell>
          <cell r="F116">
            <v>4535.6099999999997</v>
          </cell>
        </row>
        <row r="117">
          <cell r="C117" t="str">
            <v>ROSAILDES DIAS DA HORA</v>
          </cell>
          <cell r="D117" t="str">
            <v>Auxiliar de Enfermagem - QT - 18.464</v>
          </cell>
          <cell r="E117">
            <v>3043.03</v>
          </cell>
          <cell r="F117">
            <v>2546.94</v>
          </cell>
        </row>
        <row r="118">
          <cell r="C118" t="str">
            <v>ROSANE FELICIANA RODRIGUES</v>
          </cell>
          <cell r="D118" t="str">
            <v>Auxiliar de Enfermagem - QT - 18.464</v>
          </cell>
          <cell r="E118">
            <v>4333.8900000000003</v>
          </cell>
          <cell r="F118">
            <v>3397.94</v>
          </cell>
        </row>
        <row r="119">
          <cell r="C119" t="str">
            <v>ROSANGELA LOURENCO DE SOUZA FERREIRA</v>
          </cell>
          <cell r="D119" t="str">
            <v>Técnico em Enfermagem - 18.464</v>
          </cell>
          <cell r="E119">
            <v>4704.03</v>
          </cell>
          <cell r="F119">
            <v>3163.12</v>
          </cell>
        </row>
        <row r="120">
          <cell r="C120" t="str">
            <v>ROSICLEIA DE VLIEGER</v>
          </cell>
          <cell r="D120" t="str">
            <v>Médico - PGYN</v>
          </cell>
          <cell r="E120">
            <v>7787.12</v>
          </cell>
          <cell r="F120">
            <v>5698.74</v>
          </cell>
        </row>
        <row r="121">
          <cell r="C121" t="str">
            <v>SANDRA ROCHA DOS SANTOS</v>
          </cell>
          <cell r="D121" t="str">
            <v>Técnico em Enfermagem - 18.464</v>
          </cell>
          <cell r="E121">
            <v>4425.5600000000004</v>
          </cell>
          <cell r="F121">
            <v>3566.65</v>
          </cell>
        </row>
        <row r="122">
          <cell r="C122" t="str">
            <v>SANDRA TELLES REIS BARBOSA</v>
          </cell>
          <cell r="D122" t="str">
            <v>Auxiliar de Enfermagem - QT - 18.464</v>
          </cell>
          <cell r="E122">
            <v>3016.35</v>
          </cell>
          <cell r="F122">
            <v>2565.5500000000002</v>
          </cell>
        </row>
        <row r="123">
          <cell r="C123" t="str">
            <v>SEBASTIAO EMIDIO DA SILVA</v>
          </cell>
          <cell r="D123" t="str">
            <v>Assistente Técnico de Saúde - 18.464</v>
          </cell>
          <cell r="E123">
            <v>5190.2</v>
          </cell>
          <cell r="F123">
            <v>2011.02</v>
          </cell>
        </row>
        <row r="124">
          <cell r="C124" t="str">
            <v>SEBASTIAO MARTINS SILVA</v>
          </cell>
          <cell r="D124" t="str">
            <v>Técnico em Laboratório - 18.464</v>
          </cell>
          <cell r="E124">
            <v>4865.18</v>
          </cell>
          <cell r="F124">
            <v>1990.43</v>
          </cell>
        </row>
        <row r="125">
          <cell r="C125" t="str">
            <v>SERGIO ANTONIO DE SOUZA</v>
          </cell>
          <cell r="D125" t="str">
            <v>Técnico em Enfermagem - 18.464</v>
          </cell>
          <cell r="E125">
            <v>4390.68</v>
          </cell>
          <cell r="F125">
            <v>3468.91</v>
          </cell>
        </row>
        <row r="126">
          <cell r="C126" t="str">
            <v>SERGIO ANTONIO DE SOUZA</v>
          </cell>
          <cell r="D126" t="str">
            <v>Técnico em Enfermagem - 18.464</v>
          </cell>
          <cell r="E126">
            <v>3750.17</v>
          </cell>
          <cell r="F126">
            <v>3006.67</v>
          </cell>
        </row>
        <row r="127">
          <cell r="C127" t="str">
            <v>SHEYLLA RODRIGUES DOS SANTOS TINOCO</v>
          </cell>
          <cell r="D127" t="str">
            <v>Técnico em Enfermagem - 18.464</v>
          </cell>
          <cell r="E127">
            <v>3357.69</v>
          </cell>
          <cell r="F127">
            <v>2928.02</v>
          </cell>
        </row>
        <row r="128">
          <cell r="C128" t="str">
            <v>SOLANGE MARIA MEDEIROS</v>
          </cell>
          <cell r="D128" t="str">
            <v>Técnico em Enfermagem - 18.464</v>
          </cell>
          <cell r="E128">
            <v>4386.88</v>
          </cell>
          <cell r="F128">
            <v>3371.95</v>
          </cell>
        </row>
        <row r="129">
          <cell r="C129" t="str">
            <v>SUELENE ELIZABETH CAMARGO DE MATOS</v>
          </cell>
          <cell r="D129" t="str">
            <v>Assistente Social - 18.464</v>
          </cell>
          <cell r="E129">
            <v>6597.71</v>
          </cell>
          <cell r="F129">
            <v>4503.78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4246.07</v>
          </cell>
          <cell r="F130">
            <v>3323.75</v>
          </cell>
        </row>
        <row r="131">
          <cell r="C131" t="str">
            <v>SUELIA APARECIDA CASTILHO E SOUSA</v>
          </cell>
          <cell r="D131" t="str">
            <v>Auxiliar de Enfermagem - QT - 18.464</v>
          </cell>
          <cell r="E131">
            <v>5231.92</v>
          </cell>
          <cell r="F131">
            <v>4073.09</v>
          </cell>
        </row>
        <row r="132">
          <cell r="C132" t="str">
            <v>TEREZINHA FATIMA DE OLIVEIRA</v>
          </cell>
          <cell r="D132" t="str">
            <v>Auxiliar de Enfermagem - QT - 18.464</v>
          </cell>
          <cell r="E132">
            <v>3675.94</v>
          </cell>
          <cell r="F132">
            <v>2902.9</v>
          </cell>
        </row>
        <row r="133">
          <cell r="C133" t="str">
            <v>TEREZINHA GONCALVES DE BRITO</v>
          </cell>
          <cell r="D133" t="str">
            <v>Auxiliar de Enfermagem - QT - 18.464</v>
          </cell>
          <cell r="E133">
            <v>4420.6000000000004</v>
          </cell>
          <cell r="F133">
            <v>2638.44</v>
          </cell>
        </row>
        <row r="134">
          <cell r="C134" t="str">
            <v>TULIO ALVES SARDINHA</v>
          </cell>
          <cell r="D134" t="str">
            <v>Médico - 18.464</v>
          </cell>
          <cell r="E134">
            <v>10683.23</v>
          </cell>
          <cell r="F134">
            <v>7805.46</v>
          </cell>
        </row>
        <row r="135">
          <cell r="C135" t="str">
            <v>URUBATAO SILVERIO DE FARIA</v>
          </cell>
          <cell r="D135" t="str">
            <v>Auxiliar de Enfermagem - QT - 18.464</v>
          </cell>
          <cell r="E135">
            <v>3151.67</v>
          </cell>
          <cell r="F135">
            <v>2027.15</v>
          </cell>
        </row>
        <row r="136">
          <cell r="C136" t="str">
            <v>VALQUIRIA REGINA TEIXEIRA DE FARIA</v>
          </cell>
          <cell r="D136" t="str">
            <v>Auxiliar de Enfermagem - QT - 18.464</v>
          </cell>
          <cell r="E136">
            <v>2606.58</v>
          </cell>
          <cell r="F136">
            <v>1849.01</v>
          </cell>
        </row>
        <row r="137">
          <cell r="C137" t="str">
            <v>VIVIANE FERRO DA SILVA</v>
          </cell>
          <cell r="D137" t="str">
            <v>Psicólogo - 18.464</v>
          </cell>
          <cell r="E137">
            <v>6298.05</v>
          </cell>
          <cell r="F137">
            <v>4055.21</v>
          </cell>
        </row>
        <row r="138">
          <cell r="C138" t="str">
            <v>WALTER CRUVINEL SABINO</v>
          </cell>
          <cell r="D138" t="str">
            <v>Auxiliar de Serviços Gerais - 18.464</v>
          </cell>
          <cell r="E138">
            <v>2577.9699999999998</v>
          </cell>
          <cell r="F138">
            <v>1507.65</v>
          </cell>
        </row>
        <row r="139">
          <cell r="C139" t="str">
            <v>WANIA MENDES DOS SANTOS</v>
          </cell>
          <cell r="D139" t="str">
            <v>Técnico em Enfermagem - 18.464</v>
          </cell>
          <cell r="E139">
            <v>4026.72</v>
          </cell>
          <cell r="F139">
            <v>3200.28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F7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43709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5925.17</v>
      </c>
      <c r="M12" s="16">
        <f>VLOOKUP($A12,[1]Relatório!$A$11:$H$169,7,FALSE)</f>
        <v>760.06</v>
      </c>
      <c r="N12" s="16">
        <f>VLOOKUP($A12,[1]Relatório!$A$11:$H$169,8,FALSE)</f>
        <v>5165.1099999999997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6635.58</v>
      </c>
      <c r="M13" s="16">
        <f>L13-N13</f>
        <v>2905.09</v>
      </c>
      <c r="N13" s="16">
        <f>VLOOKUP($A13,[2]Relatório!$C$16:$F$139,4,FALSE)</f>
        <v>3730.49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11583.34</v>
      </c>
      <c r="M14" s="16">
        <f>VLOOKUP($A14,[1]Relatório!$A$11:$H$169,7,FALSE)</f>
        <v>2781.75</v>
      </c>
      <c r="N14" s="16">
        <f>VLOOKUP($A14,[1]Relatório!$A$11:$H$169,8,FALSE)</f>
        <v>8801.59</v>
      </c>
    </row>
    <row r="15" spans="1:18" s="1" customFormat="1">
      <c r="A15" s="18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4722.68</v>
      </c>
      <c r="M15" s="16">
        <f>VLOOKUP($A15,[1]Relatório!$A$11:$H$169,7,FALSE)</f>
        <v>829.07</v>
      </c>
      <c r="N15" s="16">
        <f>VLOOKUP($A15,[1]Relatório!$A$11:$H$169,8,FALSE)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2935.66</v>
      </c>
      <c r="M16" s="16">
        <f>VLOOKUP($A16,[1]Relatório!$A$11:$H$169,7,FALSE)</f>
        <v>376.07</v>
      </c>
      <c r="N16" s="16">
        <f>VLOOKUP($A16,[1]Relatório!$A$11:$H$169,8,FALSE)</f>
        <v>2559.59</v>
      </c>
    </row>
    <row r="17" spans="1:14" s="1" customFormat="1" ht="15">
      <c r="A17" s="18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1186.3499999999999</v>
      </c>
      <c r="M17" s="16">
        <f>VLOOKUP($A17,[1]Relatório!$A$11:$H$169,7,FALSE)</f>
        <v>94.9</v>
      </c>
      <c r="N17" s="16">
        <f>VLOOKUP($A17,[1]Relatório!$A$11:$H$169,8,FALSE)</f>
        <v>1091.45</v>
      </c>
    </row>
    <row r="18" spans="1:14" s="1" customFormat="1" ht="15">
      <c r="A18" s="18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6093.15</v>
      </c>
      <c r="K18" s="16">
        <f>VLOOKUP($A18,[1]Relatório!$A$11:$H$169,5,FALSE)</f>
        <v>0</v>
      </c>
      <c r="L18" s="16">
        <f>VLOOKUP($A18,[1]Relatório!$A$11:$H$169,6,FALSE)</f>
        <v>8174.11</v>
      </c>
      <c r="M18" s="16">
        <f>VLOOKUP($A18,[1]Relatório!$A$11:$H$169,7,FALSE)</f>
        <v>6243.98</v>
      </c>
      <c r="N18" s="16">
        <f>VLOOKUP($A18,[1]Relatório!$A$11:$H$169,8,FALSE)</f>
        <v>1930.13</v>
      </c>
    </row>
    <row r="19" spans="1:14" s="1" customFormat="1">
      <c r="A19" s="18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3925.08</v>
      </c>
      <c r="M19" s="16">
        <f>VLOOKUP($A19,[1]Relatório!$A$11:$H$169,7,FALSE)</f>
        <v>621.94000000000005</v>
      </c>
      <c r="N19" s="16">
        <f>VLOOKUP($A19,[1]Relatório!$A$11:$H$169,8,FALSE)</f>
        <v>3303.14</v>
      </c>
    </row>
    <row r="20" spans="1:14" s="1" customFormat="1" ht="15">
      <c r="A20" s="18" t="s">
        <v>66</v>
      </c>
      <c r="B20" s="11"/>
      <c r="C20" s="11"/>
      <c r="D20" s="11"/>
      <c r="E20" s="12"/>
      <c r="F20" s="13"/>
      <c r="G20" s="14" t="s">
        <v>26</v>
      </c>
      <c r="H20" s="15" t="s">
        <v>50</v>
      </c>
      <c r="I20" s="26" t="s">
        <v>44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5250</v>
      </c>
      <c r="M20" s="16">
        <f>VLOOKUP($A20,[1]Relatório!$A$11:$H$169,7,FALSE)</f>
        <v>993.07</v>
      </c>
      <c r="N20" s="16">
        <f>VLOOKUP($A20,[1]Relatório!$A$11:$H$169,8,FALSE)</f>
        <v>4256.93</v>
      </c>
    </row>
    <row r="21" spans="1:14" s="1" customFormat="1" ht="15">
      <c r="A21" s="18" t="s">
        <v>60</v>
      </c>
      <c r="B21" s="11"/>
      <c r="C21" s="11"/>
      <c r="D21" s="11"/>
      <c r="E21" s="12"/>
      <c r="F21" s="13"/>
      <c r="G21" s="14" t="s">
        <v>67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10500</v>
      </c>
      <c r="M21" s="16">
        <f>VLOOKUP($A21,[1]Relatório!$A$11:$H$169,7,FALSE)</f>
        <v>2483.83</v>
      </c>
      <c r="N21" s="16">
        <f>VLOOKUP($A21,[1]Relatório!$A$11:$H$169,8,FALSE)</f>
        <v>8016.17</v>
      </c>
    </row>
    <row r="22" spans="1:14" s="1" customFormat="1">
      <c r="A22" s="18" t="s">
        <v>41</v>
      </c>
      <c r="B22" s="11"/>
      <c r="C22" s="11"/>
      <c r="D22" s="11"/>
      <c r="E22" s="12"/>
      <c r="F22" s="13"/>
      <c r="G22" s="14" t="s">
        <v>27</v>
      </c>
      <c r="H22" s="15" t="s">
        <v>50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5697.15</v>
      </c>
      <c r="M22" s="16">
        <f>VLOOKUP($A22,[1]Relatório!$A$11:$H$169,7,FALSE)</f>
        <v>1151.69</v>
      </c>
      <c r="N22" s="16">
        <f>VLOOKUP($A22,[1]Relatório!$A$11:$H$169,8,FALSE)</f>
        <v>4545.46</v>
      </c>
    </row>
    <row r="23" spans="1:14" s="1" customFormat="1">
      <c r="A23" s="18" t="s">
        <v>65</v>
      </c>
      <c r="B23" s="11"/>
      <c r="C23" s="11"/>
      <c r="D23" s="11"/>
      <c r="E23" s="12"/>
      <c r="F23" s="21"/>
      <c r="G23" s="24" t="s">
        <v>37</v>
      </c>
      <c r="H23" s="15" t="s">
        <v>50</v>
      </c>
      <c r="I23" s="30" t="s">
        <v>38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4767.87</v>
      </c>
      <c r="M23" s="16">
        <f>VLOOKUP($A23,[1]Relatório!$A$11:$H$169,7,FALSE)</f>
        <v>688.28</v>
      </c>
      <c r="N23" s="16">
        <f>VLOOKUP($A23,[1]Relatório!$A$11:$H$169,8,FALSE)</f>
        <v>4079.59</v>
      </c>
    </row>
    <row r="24" spans="1:14" s="1" customFormat="1" ht="15">
      <c r="A24" s="18" t="s">
        <v>59</v>
      </c>
      <c r="B24" s="11"/>
      <c r="C24" s="11"/>
      <c r="D24" s="11"/>
      <c r="E24" s="12"/>
      <c r="F24" s="21"/>
      <c r="G24" s="24" t="s">
        <v>33</v>
      </c>
      <c r="H24" s="15" t="s">
        <v>50</v>
      </c>
      <c r="I24" s="26" t="s">
        <v>45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4401.6000000000004</v>
      </c>
      <c r="M24" s="16">
        <f>VLOOKUP($A24,[1]Relatório!$A$11:$H$169,7,FALSE)</f>
        <v>729.46</v>
      </c>
      <c r="N24" s="16">
        <f>VLOOKUP($A24,[1]Relatório!$A$11:$H$169,8,FALSE)</f>
        <v>3672.14</v>
      </c>
    </row>
    <row r="25" spans="1:14" s="1" customFormat="1" ht="13.5" customHeight="1">
      <c r="A25" s="18" t="s">
        <v>71</v>
      </c>
      <c r="B25" s="11"/>
      <c r="C25" s="11"/>
      <c r="D25" s="11"/>
      <c r="E25" s="12"/>
      <c r="F25" s="13"/>
      <c r="G25" s="14" t="s">
        <v>42</v>
      </c>
      <c r="H25" s="15" t="s">
        <v>50</v>
      </c>
      <c r="I25" s="26" t="s">
        <v>46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3941.47</v>
      </c>
      <c r="M25" s="16">
        <f>VLOOKUP($A25,[1]Relatório!$A$11:$H$169,7,FALSE)</f>
        <v>604.94000000000005</v>
      </c>
      <c r="N25" s="16">
        <f>VLOOKUP($A25,[1]Relatório!$A$11:$H$169,8,FALSE)</f>
        <v>3336.53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50</v>
      </c>
      <c r="I26" s="26" t="s">
        <v>47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4053.9</v>
      </c>
      <c r="M26" s="16">
        <f>VLOOKUP($A26,[1]Relatório!$A$11:$H$169,7,FALSE)</f>
        <v>632.30999999999995</v>
      </c>
      <c r="N26" s="16">
        <f>VLOOKUP($A26,[1]Relatório!$A$11:$H$169,8,FALSE)</f>
        <v>3421.59</v>
      </c>
    </row>
    <row r="27" spans="1:14" s="38" customFormat="1" ht="15">
      <c r="A27" s="32" t="s">
        <v>58</v>
      </c>
      <c r="B27" s="33"/>
      <c r="C27" s="33"/>
      <c r="D27" s="33"/>
      <c r="E27" s="34"/>
      <c r="F27" s="35"/>
      <c r="G27" s="36" t="s">
        <v>52</v>
      </c>
      <c r="H27" s="37" t="s">
        <v>50</v>
      </c>
      <c r="I27" s="26" t="s">
        <v>48</v>
      </c>
      <c r="J27" s="16">
        <v>0</v>
      </c>
      <c r="K27" s="16">
        <v>0</v>
      </c>
      <c r="L27" s="16">
        <f>VLOOKUP($A27,[2]Relatório!$C$16:$F$139,3,FALSE)</f>
        <v>6298.05</v>
      </c>
      <c r="M27" s="16">
        <f>L27-N27</f>
        <v>2242.84</v>
      </c>
      <c r="N27" s="16">
        <f>VLOOKUP($A27,[2]Relatório!$C$16:$F$139,4,FALSE)</f>
        <v>4055.21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50</v>
      </c>
      <c r="I28" s="26" t="s">
        <v>49</v>
      </c>
      <c r="J28" s="16">
        <f>VLOOKUP($A28,[1]Relatório!$A$11:$H$169,4,FALSE)</f>
        <v>0</v>
      </c>
      <c r="K28" s="16">
        <f>VLOOKUP($A28,[1]Relatório!$A$11:$H$169,5,FALSE)</f>
        <v>0</v>
      </c>
      <c r="L28" s="16">
        <f>VLOOKUP($A28,[1]Relatório!$A$11:$H$169,6,FALSE)</f>
        <v>4352.71</v>
      </c>
      <c r="M28" s="16">
        <f>VLOOKUP($A28,[1]Relatório!$A$11:$H$169,7,FALSE)</f>
        <v>714.29</v>
      </c>
      <c r="N28" s="16">
        <f>VLOOKUP($A28,[1]Relatório!$A$11:$H$169,8,FALSE)</f>
        <v>3638.42</v>
      </c>
    </row>
    <row r="29" spans="1:14" s="23" customFormat="1">
      <c r="A29" s="18" t="s">
        <v>34</v>
      </c>
      <c r="B29" s="19"/>
      <c r="C29" s="19"/>
      <c r="D29" s="19"/>
      <c r="E29" s="20"/>
      <c r="F29" s="25"/>
      <c r="G29" s="22" t="s">
        <v>28</v>
      </c>
      <c r="H29" s="15" t="s">
        <v>50</v>
      </c>
      <c r="I29" s="31" t="s">
        <v>35</v>
      </c>
      <c r="J29" s="16">
        <v>0</v>
      </c>
      <c r="K29" s="16">
        <v>0</v>
      </c>
      <c r="L29" s="16">
        <f>VLOOKUP($A29,[2]Relatório!$C$16:$F$139,3,FALSE)</f>
        <v>6002.5</v>
      </c>
      <c r="M29" s="16">
        <f>L29-N29</f>
        <v>1498.2299999999996</v>
      </c>
      <c r="N29" s="16">
        <f>VLOOKUP($A29,[2]Relatório!$C$16:$F$139,4,FALSE)</f>
        <v>4504.2700000000004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17</v>
      </c>
      <c r="B31" s="2"/>
      <c r="C31" s="2"/>
      <c r="D31" s="2" t="s">
        <v>18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19</v>
      </c>
      <c r="J34" s="42">
        <f ca="1">TODAY()</f>
        <v>45051</v>
      </c>
      <c r="K34" s="42"/>
      <c r="L34" s="2"/>
      <c r="M34" s="2"/>
      <c r="N34" s="2"/>
    </row>
    <row r="38" spans="1:14" s="1" customFormat="1" ht="15">
      <c r="A38" s="5" t="s">
        <v>20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8" r:id="rId8"/>
    <hyperlink ref="I14" r:id="rId9"/>
    <hyperlink ref="I20" r:id="rId10"/>
    <hyperlink ref="I17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2023-05-05T17:05:52Z</cp:lastPrinted>
  <dcterms:created xsi:type="dcterms:W3CDTF">2022-02-02T21:39:11Z</dcterms:created>
  <dcterms:modified xsi:type="dcterms:W3CDTF">2023-05-05T17:38:23Z</dcterms:modified>
</cp:coreProperties>
</file>