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20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L13" i="1"/>
  <c r="M13" i="1" s="1"/>
  <c r="N29" i="1"/>
  <c r="L29" i="1"/>
  <c r="M29" i="1" s="1"/>
  <c r="N27" i="1"/>
  <c r="L27" i="1"/>
  <c r="N30" i="1"/>
  <c r="M30" i="1"/>
  <c r="L30" i="1"/>
  <c r="K30" i="1"/>
  <c r="J30" i="1"/>
  <c r="N28" i="1"/>
  <c r="M28" i="1"/>
  <c r="L28" i="1"/>
  <c r="K28" i="1"/>
  <c r="J28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27" i="1" l="1"/>
  <c r="J35" i="1" l="1"/>
</calcChain>
</file>

<file path=xl/sharedStrings.xml><?xml version="1.0" encoding="utf-8"?>
<sst xmlns="http://schemas.openxmlformats.org/spreadsheetml/2006/main" count="94" uniqueCount="74">
  <si>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</si>
  <si>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</si>
  <si>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</si>
  <si>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</si>
  <si>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</si>
  <si>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</si>
  <si>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</si>
  <si>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</si>
  <si>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</si>
  <si>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</si>
  <si>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</si>
  <si>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</si>
  <si>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</si>
  <si>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</si>
  <si>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</si>
  <si>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</si>
  <si>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</si>
  <si>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</si>
  <si>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</si>
  <si>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</si>
  <si>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</si>
  <si>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</si>
  <si>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</si>
  <si>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</si>
  <si>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</si>
  <si>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</si>
  <si>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</si>
  <si>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</si>
  <si>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</si>
  <si>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</si>
  <si>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</si>
  <si>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</si>
  <si>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WILSON MORAES ARANTES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</si>
  <si>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</si>
  <si>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</si>
  <si>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</si>
  <si>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</si>
  <si>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</si>
  <si>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</si>
  <si>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</si>
  <si>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</si>
  <si>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</si>
  <si>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</si>
  <si>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HIGIENIZACAO</t>
  </si>
  <si>
    <t>HELENA PEREIRA FLORES</t>
  </si>
  <si>
    <t>GINECOLOGIA/OBSTETRICIA</t>
  </si>
  <si>
    <t>COORDENAÇÃO ENF. UI OBSTETRÍCIA</t>
  </si>
  <si>
    <t>ccih.nsl@igh.org.br</t>
  </si>
  <si>
    <t>diretoriatecnica.mnsl@igh.org.br</t>
  </si>
  <si>
    <t>obstetricia.mnsl@igh.org.br</t>
  </si>
  <si>
    <t>ucin.mnsl@igh.org.br</t>
  </si>
  <si>
    <t>ui obstetrícia.mnsl@igh.org.br</t>
  </si>
  <si>
    <t>interno.mnsl@igh.org.br</t>
  </si>
  <si>
    <t>social.mnsl@igh.org.br</t>
  </si>
  <si>
    <t>psicologa.mnsl@igh.org.br</t>
  </si>
  <si>
    <t>fisioterapia.mnsl@igh.org.br</t>
  </si>
  <si>
    <t>higienizacao.mnsl@igh.org.br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</si>
  <si>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</si>
  <si>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</si>
  <si>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</si>
  <si>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</si>
  <si>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</si>
  <si>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</si>
  <si>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</si>
  <si>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</si>
  <si>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</si>
  <si>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</si>
  <si>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</si>
  <si>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COORDENADOR (A) OPERACIONAL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</si>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</sst>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5" fillId="0" borderId="6" xfId="4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20/2020.0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20/2020.0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1852.22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A13" t="str">
            <v>ADECY MARIA DOS SANTOS NAKAMUTA</v>
          </cell>
          <cell r="B13" t="str">
            <v>TECNICO (A) DE ENFERMAGEM</v>
          </cell>
          <cell r="C13">
            <v>1563.32</v>
          </cell>
          <cell r="D13">
            <v>0</v>
          </cell>
          <cell r="E13">
            <v>0</v>
          </cell>
          <cell r="F13">
            <v>1961.39</v>
          </cell>
          <cell r="G13">
            <v>176.52</v>
          </cell>
          <cell r="H13">
            <v>1784.87</v>
          </cell>
        </row>
        <row r="14">
          <cell r="A14" t="str">
            <v>AGNALDO PEREIRA DE SOUSA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 t="str">
            <v>ALESSANDRO LUIZ MARTINS DA SILVA</v>
          </cell>
          <cell r="B15" t="str">
            <v>ELETRICISTA</v>
          </cell>
          <cell r="C15">
            <v>1852.22</v>
          </cell>
          <cell r="D15">
            <v>0</v>
          </cell>
          <cell r="E15">
            <v>0</v>
          </cell>
          <cell r="F15">
            <v>2951.5</v>
          </cell>
          <cell r="G15">
            <v>324.27</v>
          </cell>
          <cell r="H15">
            <v>2627.23</v>
          </cell>
        </row>
        <row r="16">
          <cell r="A16" t="str">
            <v>ALEX PEREIRA DE NOVAIS</v>
          </cell>
          <cell r="B16" t="str">
            <v>ASSISTENTE ADMINISTRATIVO</v>
          </cell>
          <cell r="C16">
            <v>1563.32</v>
          </cell>
          <cell r="D16">
            <v>0</v>
          </cell>
          <cell r="E16">
            <v>0</v>
          </cell>
          <cell r="F16">
            <v>4020.75</v>
          </cell>
          <cell r="G16">
            <v>624.25</v>
          </cell>
          <cell r="H16">
            <v>3396.5</v>
          </cell>
        </row>
        <row r="17">
          <cell r="A17" t="str">
            <v>ALICE DE ANDRADE SILVA BRITO</v>
          </cell>
          <cell r="B17" t="str">
            <v>COORDENADOR (A) OPERACIONAL</v>
          </cell>
          <cell r="C17">
            <v>2000</v>
          </cell>
          <cell r="D17">
            <v>0</v>
          </cell>
          <cell r="E17">
            <v>0</v>
          </cell>
          <cell r="F17">
            <v>3416</v>
          </cell>
          <cell r="G17">
            <v>476.99</v>
          </cell>
          <cell r="H17">
            <v>2939.01</v>
          </cell>
        </row>
        <row r="18">
          <cell r="A18" t="str">
            <v>ALINE AMARAL MORAES</v>
          </cell>
          <cell r="B18" t="str">
            <v>MEDICO (A) PEDIATRA</v>
          </cell>
          <cell r="C18">
            <v>5474.25</v>
          </cell>
          <cell r="D18">
            <v>0</v>
          </cell>
          <cell r="E18">
            <v>0</v>
          </cell>
          <cell r="F18">
            <v>7045.89</v>
          </cell>
          <cell r="G18">
            <v>1554.81</v>
          </cell>
          <cell r="H18">
            <v>5491.08</v>
          </cell>
        </row>
        <row r="19">
          <cell r="A19" t="str">
            <v>ALINE DINIZ LINHARES RAMOS</v>
          </cell>
          <cell r="B19" t="str">
            <v>MEDICO (A) OBSTETRA</v>
          </cell>
          <cell r="C19">
            <v>5474.25</v>
          </cell>
          <cell r="D19">
            <v>0</v>
          </cell>
          <cell r="E19">
            <v>0</v>
          </cell>
          <cell r="F19">
            <v>5955.76</v>
          </cell>
          <cell r="G19">
            <v>1139.1600000000001</v>
          </cell>
          <cell r="H19">
            <v>4816.6000000000004</v>
          </cell>
        </row>
        <row r="20">
          <cell r="A20" t="str">
            <v>ALINE LOPES DO NASCIMENTO</v>
          </cell>
          <cell r="B20" t="str">
            <v>ASSISTENTE ADMINISTRATIVO</v>
          </cell>
          <cell r="C20">
            <v>1876.93</v>
          </cell>
          <cell r="D20">
            <v>0</v>
          </cell>
          <cell r="E20">
            <v>0</v>
          </cell>
          <cell r="F20">
            <v>2132.88</v>
          </cell>
          <cell r="G20">
            <v>191.95</v>
          </cell>
          <cell r="H20">
            <v>1940.93</v>
          </cell>
        </row>
        <row r="21">
          <cell r="A21" t="str">
            <v>ALVACIR CANDIDO DOS REIS</v>
          </cell>
          <cell r="B21" t="str">
            <v>MEDICO CLINICO</v>
          </cell>
          <cell r="C21">
            <v>5474.25</v>
          </cell>
          <cell r="D21">
            <v>0</v>
          </cell>
          <cell r="E21">
            <v>0</v>
          </cell>
          <cell r="F21">
            <v>5747.96</v>
          </cell>
          <cell r="G21">
            <v>1169.72</v>
          </cell>
          <cell r="H21">
            <v>4578.24</v>
          </cell>
        </row>
        <row r="22">
          <cell r="A22" t="str">
            <v>AMELIA LEONOR DE FATIMA</v>
          </cell>
          <cell r="B22" t="str">
            <v>TECNICO (A) DE ENFERMAGEM</v>
          </cell>
          <cell r="C22">
            <v>1563.32</v>
          </cell>
          <cell r="D22">
            <v>3502.09</v>
          </cell>
          <cell r="E22">
            <v>0</v>
          </cell>
          <cell r="F22">
            <v>6360.79</v>
          </cell>
          <cell r="G22">
            <v>3838.14</v>
          </cell>
          <cell r="H22">
            <v>2522.65</v>
          </cell>
        </row>
        <row r="23">
          <cell r="A23" t="str">
            <v>ANA CRISTINA DOS SANTOS</v>
          </cell>
          <cell r="B23" t="str">
            <v>FONOAUDIOLOGO (A)</v>
          </cell>
          <cell r="C23">
            <v>3083.74</v>
          </cell>
          <cell r="D23">
            <v>0</v>
          </cell>
          <cell r="E23">
            <v>0</v>
          </cell>
          <cell r="F23">
            <v>3453.93</v>
          </cell>
          <cell r="G23">
            <v>486.23</v>
          </cell>
          <cell r="H23">
            <v>2967.7</v>
          </cell>
        </row>
        <row r="24">
          <cell r="A24" t="str">
            <v>ANA LUCIA CARVALHO DE MACEDO</v>
          </cell>
          <cell r="B24" t="str">
            <v>AUXILIAR DE SERVICOS GERAIS</v>
          </cell>
          <cell r="C24">
            <v>1080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 t="str">
            <v>ANA MARCIA LACERDA DOS SANTOS</v>
          </cell>
          <cell r="B25" t="str">
            <v>TECNICO (A) DE ENFERMAGEM</v>
          </cell>
          <cell r="C25">
            <v>1563.32</v>
          </cell>
          <cell r="D25">
            <v>0</v>
          </cell>
          <cell r="E25">
            <v>0</v>
          </cell>
          <cell r="F25">
            <v>2793.35</v>
          </cell>
          <cell r="G25">
            <v>204.64</v>
          </cell>
          <cell r="H25">
            <v>2588.71</v>
          </cell>
        </row>
        <row r="26">
          <cell r="A26" t="str">
            <v>ANA MARIA CARIBE DA SILVA MELLO</v>
          </cell>
          <cell r="B26" t="str">
            <v>DIRETOR (A) OPERACIONAL</v>
          </cell>
          <cell r="C26">
            <v>10725.31</v>
          </cell>
          <cell r="D26">
            <v>0</v>
          </cell>
          <cell r="E26">
            <v>0</v>
          </cell>
          <cell r="F26">
            <v>11583.34</v>
          </cell>
          <cell r="G26">
            <v>2802.61</v>
          </cell>
          <cell r="H26">
            <v>8780.73</v>
          </cell>
        </row>
        <row r="27">
          <cell r="A27" t="str">
            <v>ANA PAULA DE SOUZA ALVES</v>
          </cell>
          <cell r="B27" t="str">
            <v>ENFERMEIRO (A)</v>
          </cell>
          <cell r="C27">
            <v>2654.67</v>
          </cell>
          <cell r="D27">
            <v>0</v>
          </cell>
          <cell r="E27">
            <v>0</v>
          </cell>
          <cell r="F27">
            <v>3735.16</v>
          </cell>
          <cell r="G27">
            <v>554.70000000000005</v>
          </cell>
          <cell r="H27">
            <v>3180.46</v>
          </cell>
        </row>
        <row r="28">
          <cell r="A28" t="str">
            <v>ANELU RODRIGUES FERREIRA</v>
          </cell>
          <cell r="B28" t="str">
            <v>TECNICO (A) DE SEGURANCA DO TRABALHO</v>
          </cell>
          <cell r="C28">
            <v>2131.8000000000002</v>
          </cell>
          <cell r="D28">
            <v>0</v>
          </cell>
          <cell r="E28">
            <v>0</v>
          </cell>
          <cell r="F28">
            <v>2560.98</v>
          </cell>
          <cell r="G28">
            <v>262.45999999999998</v>
          </cell>
          <cell r="H28">
            <v>2298.52</v>
          </cell>
        </row>
        <row r="29">
          <cell r="A29" t="str">
            <v>ANGELA RODRIGUES FERREIRA</v>
          </cell>
          <cell r="B29" t="str">
            <v>ENFERMEIRO (A)</v>
          </cell>
          <cell r="C29">
            <v>2654.67</v>
          </cell>
          <cell r="D29">
            <v>0</v>
          </cell>
          <cell r="E29">
            <v>0</v>
          </cell>
          <cell r="F29">
            <v>3601.36</v>
          </cell>
          <cell r="G29">
            <v>522.12</v>
          </cell>
          <cell r="H29">
            <v>3079.24</v>
          </cell>
        </row>
        <row r="30">
          <cell r="A30" t="str">
            <v>ANGELITA ALVES DE CARVALHO SA</v>
          </cell>
          <cell r="B30" t="str">
            <v>GERENTE DE ENFERMAGEM</v>
          </cell>
          <cell r="C30">
            <v>2992.52</v>
          </cell>
          <cell r="D30">
            <v>0</v>
          </cell>
          <cell r="E30">
            <v>0</v>
          </cell>
          <cell r="F30">
            <v>5892.07</v>
          </cell>
          <cell r="G30">
            <v>1220.8399999999999</v>
          </cell>
          <cell r="H30">
            <v>4671.2299999999996</v>
          </cell>
        </row>
        <row r="31">
          <cell r="A31" t="str">
            <v>ANNA KARLLA FERNANDES SABINO</v>
          </cell>
          <cell r="B31" t="str">
            <v>BIOMEDICO (A)</v>
          </cell>
          <cell r="C31">
            <v>2919.78</v>
          </cell>
          <cell r="D31">
            <v>0</v>
          </cell>
          <cell r="E31">
            <v>0</v>
          </cell>
          <cell r="F31">
            <v>4233.68</v>
          </cell>
          <cell r="G31">
            <v>677.36</v>
          </cell>
          <cell r="H31">
            <v>3556.32</v>
          </cell>
        </row>
        <row r="32">
          <cell r="A32" t="str">
            <v>ANTONIA LEILIANA BRITO DO NASCIMENTO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1404</v>
          </cell>
          <cell r="G32">
            <v>177.12</v>
          </cell>
          <cell r="H32">
            <v>1226.8800000000001</v>
          </cell>
        </row>
        <row r="33">
          <cell r="A33" t="str">
            <v>ATANAZIO DA TRINDADE ROCHA</v>
          </cell>
          <cell r="B33" t="str">
            <v>MAQUEIRO (A)</v>
          </cell>
          <cell r="C33">
            <v>1080</v>
          </cell>
          <cell r="D33">
            <v>0</v>
          </cell>
          <cell r="E33">
            <v>0</v>
          </cell>
          <cell r="F33">
            <v>3146.65</v>
          </cell>
          <cell r="G33">
            <v>478.16</v>
          </cell>
          <cell r="H33">
            <v>2668.49</v>
          </cell>
        </row>
        <row r="34">
          <cell r="A34" t="str">
            <v>AUGUSTO RAFAEL DE OLIVEIRA</v>
          </cell>
          <cell r="B34" t="str">
            <v>ASSISTENTE ADMINISTRATIVO</v>
          </cell>
          <cell r="C34">
            <v>1563.32</v>
          </cell>
          <cell r="D34">
            <v>0</v>
          </cell>
          <cell r="E34">
            <v>0</v>
          </cell>
          <cell r="F34">
            <v>866.83</v>
          </cell>
          <cell r="G34">
            <v>150.99</v>
          </cell>
          <cell r="H34">
            <v>715.84</v>
          </cell>
        </row>
        <row r="35">
          <cell r="A35" t="str">
            <v>AURICELIA VIEIRA DA SILVA ALVES</v>
          </cell>
          <cell r="B35" t="str">
            <v>TECNICO (A) DE ENFERMAGEM</v>
          </cell>
          <cell r="C35">
            <v>1563.32</v>
          </cell>
          <cell r="D35">
            <v>0</v>
          </cell>
          <cell r="E35">
            <v>0</v>
          </cell>
          <cell r="F35">
            <v>1857.49</v>
          </cell>
          <cell r="G35">
            <v>167.17</v>
          </cell>
          <cell r="H35">
            <v>1690.32</v>
          </cell>
        </row>
        <row r="36">
          <cell r="A36" t="str">
            <v>BHRENDA MENEZES DOS SANTOS</v>
          </cell>
          <cell r="B36" t="str">
            <v>ASSISTENTE ADMINISTRATIVO</v>
          </cell>
          <cell r="C36">
            <v>1563.32</v>
          </cell>
          <cell r="D36">
            <v>0</v>
          </cell>
          <cell r="E36">
            <v>0</v>
          </cell>
          <cell r="F36">
            <v>1857.49</v>
          </cell>
          <cell r="G36">
            <v>260.97000000000003</v>
          </cell>
          <cell r="H36">
            <v>1596.52</v>
          </cell>
        </row>
        <row r="37">
          <cell r="A37" t="str">
            <v>BRENO PRADO DE SOUSA JUNIOR</v>
          </cell>
          <cell r="B37" t="str">
            <v>MEDICO (A) OBSTETRA</v>
          </cell>
          <cell r="C37">
            <v>8211.82</v>
          </cell>
          <cell r="D37">
            <v>0</v>
          </cell>
          <cell r="E37">
            <v>0</v>
          </cell>
          <cell r="F37">
            <v>9803.5</v>
          </cell>
          <cell r="G37">
            <v>2261.02</v>
          </cell>
          <cell r="H37">
            <v>7542.48</v>
          </cell>
        </row>
        <row r="38">
          <cell r="A38" t="str">
            <v>BRUNA PRISCILA BRITO RIBEIRO DOS SANTOS</v>
          </cell>
          <cell r="B38" t="str">
            <v>MEDICO (A) OBSTETRA</v>
          </cell>
          <cell r="C38">
            <v>8211.82</v>
          </cell>
          <cell r="D38">
            <v>0</v>
          </cell>
          <cell r="E38">
            <v>0</v>
          </cell>
          <cell r="F38">
            <v>9560.17</v>
          </cell>
          <cell r="G38">
            <v>2246.2399999999998</v>
          </cell>
          <cell r="H38">
            <v>7313.93</v>
          </cell>
        </row>
        <row r="39">
          <cell r="A39" t="str">
            <v>CAMILA DOMINGOS DA SILVA</v>
          </cell>
          <cell r="B39" t="str">
            <v>TECNICO (A) DE ENFERMAGEM</v>
          </cell>
          <cell r="C39">
            <v>1563.32</v>
          </cell>
          <cell r="D39">
            <v>0</v>
          </cell>
          <cell r="E39">
            <v>0</v>
          </cell>
          <cell r="F39">
            <v>1854.46</v>
          </cell>
          <cell r="G39">
            <v>312.05</v>
          </cell>
          <cell r="H39">
            <v>1542.41</v>
          </cell>
        </row>
        <row r="40">
          <cell r="A40" t="str">
            <v>CAMILA SILVA GONCALVES GUIMARAES</v>
          </cell>
          <cell r="B40" t="str">
            <v>BIOMEDICO (A)</v>
          </cell>
          <cell r="C40">
            <v>2919.78</v>
          </cell>
          <cell r="D40">
            <v>5644.91</v>
          </cell>
          <cell r="E40">
            <v>0</v>
          </cell>
          <cell r="F40">
            <v>8316.4500000000007</v>
          </cell>
          <cell r="G40">
            <v>6016.07</v>
          </cell>
          <cell r="H40">
            <v>2300.38</v>
          </cell>
        </row>
        <row r="41">
          <cell r="A41" t="str">
            <v>CARMEN SILVA DOS SANTOS</v>
          </cell>
          <cell r="B41" t="str">
            <v>TECNICO (A) DE LABORATORIO</v>
          </cell>
          <cell r="C41">
            <v>1474.83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CAROLINA BRANDAO TODA</v>
          </cell>
          <cell r="B42" t="str">
            <v>MEDICO (A) OBSTETRA</v>
          </cell>
          <cell r="C42">
            <v>5474.25</v>
          </cell>
          <cell r="D42">
            <v>0</v>
          </cell>
          <cell r="E42">
            <v>0</v>
          </cell>
          <cell r="F42">
            <v>7186.62</v>
          </cell>
          <cell r="G42">
            <v>1593.51</v>
          </cell>
          <cell r="H42">
            <v>5593.11</v>
          </cell>
        </row>
        <row r="43">
          <cell r="A43" t="str">
            <v>CELIA GOMES AMORIM DE OLIVEIRA</v>
          </cell>
          <cell r="B43" t="str">
            <v>TECNICO (A) DE ENFERMAGEM</v>
          </cell>
          <cell r="C43">
            <v>1563.32</v>
          </cell>
          <cell r="D43">
            <v>0</v>
          </cell>
          <cell r="E43">
            <v>0</v>
          </cell>
          <cell r="F43">
            <v>2321.36</v>
          </cell>
          <cell r="G43">
            <v>224.55</v>
          </cell>
          <cell r="H43">
            <v>2096.81</v>
          </cell>
        </row>
        <row r="44">
          <cell r="A44" t="str">
            <v>CINTYA ALVES FERREIRA</v>
          </cell>
          <cell r="B44" t="str">
            <v>FARMACEUTICO (A)</v>
          </cell>
          <cell r="C44">
            <v>2732.52</v>
          </cell>
          <cell r="D44">
            <v>4385.79</v>
          </cell>
          <cell r="E44">
            <v>0</v>
          </cell>
          <cell r="F44">
            <v>4490.9399999999996</v>
          </cell>
          <cell r="G44">
            <v>4397.3599999999997</v>
          </cell>
          <cell r="H44">
            <v>93.58</v>
          </cell>
        </row>
        <row r="45">
          <cell r="A45" t="str">
            <v>CLARIANE PIRES CAIXETA</v>
          </cell>
          <cell r="B45" t="str">
            <v>AUXILIAR DE FARMACIA</v>
          </cell>
          <cell r="C45">
            <v>1421.19</v>
          </cell>
          <cell r="D45">
            <v>0</v>
          </cell>
          <cell r="E45">
            <v>0</v>
          </cell>
          <cell r="F45">
            <v>1708.25</v>
          </cell>
          <cell r="G45">
            <v>221.93</v>
          </cell>
          <cell r="H45">
            <v>1486.32</v>
          </cell>
        </row>
        <row r="46">
          <cell r="A46" t="str">
            <v>DANIEL DA COSTA REIS</v>
          </cell>
          <cell r="B46" t="str">
            <v>COORDENADOR (A) DE CUSTOS</v>
          </cell>
          <cell r="C46">
            <v>6554.36</v>
          </cell>
          <cell r="D46">
            <v>0</v>
          </cell>
          <cell r="E46">
            <v>0</v>
          </cell>
          <cell r="F46">
            <v>6882.08</v>
          </cell>
          <cell r="G46">
            <v>1509.76</v>
          </cell>
          <cell r="H46">
            <v>5372.32</v>
          </cell>
        </row>
        <row r="47">
          <cell r="A47" t="str">
            <v>DANIELLE CRUZ SILVA</v>
          </cell>
          <cell r="B47" t="str">
            <v>MEDICO (A) OBSTETRA</v>
          </cell>
          <cell r="C47">
            <v>10948.8</v>
          </cell>
          <cell r="D47">
            <v>0</v>
          </cell>
          <cell r="E47">
            <v>0</v>
          </cell>
          <cell r="F47">
            <v>12584.5</v>
          </cell>
          <cell r="G47">
            <v>3077.93</v>
          </cell>
          <cell r="H47">
            <v>9506.57</v>
          </cell>
        </row>
        <row r="48">
          <cell r="A48" t="str">
            <v>DAYANE STEFANY CARDOSO GUIMARAES</v>
          </cell>
          <cell r="B48" t="str">
            <v>ASSISTENTE ADMINISTRATIVO</v>
          </cell>
          <cell r="C48">
            <v>1563.32</v>
          </cell>
          <cell r="D48">
            <v>0</v>
          </cell>
          <cell r="E48">
            <v>0</v>
          </cell>
          <cell r="F48">
            <v>16</v>
          </cell>
          <cell r="G48">
            <v>16</v>
          </cell>
          <cell r="H48">
            <v>0</v>
          </cell>
        </row>
        <row r="49">
          <cell r="A49" t="str">
            <v>DEUZENI ESTEVES DE MATOS</v>
          </cell>
          <cell r="B49" t="str">
            <v>AUXILIAR DE SERVICOS GERAIS</v>
          </cell>
          <cell r="C49">
            <v>1080</v>
          </cell>
          <cell r="D49">
            <v>0</v>
          </cell>
          <cell r="E49">
            <v>0</v>
          </cell>
          <cell r="F49">
            <v>1350</v>
          </cell>
          <cell r="G49">
            <v>172.8</v>
          </cell>
          <cell r="H49">
            <v>1177.2</v>
          </cell>
        </row>
        <row r="50">
          <cell r="A50" t="str">
            <v>DIEGO FRAGA REZENDE</v>
          </cell>
          <cell r="B50" t="str">
            <v>MEDICO (A) OBSTETRA</v>
          </cell>
          <cell r="C50">
            <v>8211.82</v>
          </cell>
          <cell r="D50">
            <v>0</v>
          </cell>
          <cell r="E50">
            <v>0</v>
          </cell>
          <cell r="F50">
            <v>8830.2099999999991</v>
          </cell>
          <cell r="G50">
            <v>2045.5</v>
          </cell>
          <cell r="H50">
            <v>6784.71</v>
          </cell>
        </row>
        <row r="51">
          <cell r="A51" t="str">
            <v>DIVINO JEAN PEIXOTO</v>
          </cell>
          <cell r="B51" t="str">
            <v>AUXILIAR DE FARMACIA</v>
          </cell>
          <cell r="C51">
            <v>1421.19</v>
          </cell>
          <cell r="D51">
            <v>0</v>
          </cell>
          <cell r="E51">
            <v>0</v>
          </cell>
          <cell r="F51">
            <v>1709.34</v>
          </cell>
          <cell r="G51">
            <v>222.01</v>
          </cell>
          <cell r="H51">
            <v>1487.33</v>
          </cell>
        </row>
        <row r="52">
          <cell r="A52" t="str">
            <v>EDIANA DA COSTA BRITO</v>
          </cell>
          <cell r="B52" t="str">
            <v>ASSISTENTE DE FATURAMENTO</v>
          </cell>
          <cell r="C52">
            <v>2116.7800000000002</v>
          </cell>
          <cell r="D52">
            <v>0</v>
          </cell>
          <cell r="E52">
            <v>0</v>
          </cell>
          <cell r="F52">
            <v>2222.62</v>
          </cell>
          <cell r="G52">
            <v>327.04000000000002</v>
          </cell>
          <cell r="H52">
            <v>1895.58</v>
          </cell>
        </row>
        <row r="53">
          <cell r="A53" t="str">
            <v>EDUARDO HONORATO RODRIGUES ALVES</v>
          </cell>
          <cell r="B53" t="str">
            <v>MEDICO (A) GINECOLOGISTA</v>
          </cell>
          <cell r="C53">
            <v>10948.8</v>
          </cell>
          <cell r="D53">
            <v>0</v>
          </cell>
          <cell r="E53">
            <v>0</v>
          </cell>
          <cell r="F53">
            <v>14122.87</v>
          </cell>
          <cell r="G53">
            <v>3500.98</v>
          </cell>
          <cell r="H53">
            <v>10621.89</v>
          </cell>
        </row>
        <row r="54">
          <cell r="A54" t="str">
            <v>ELEUZA SILVINA BUENO</v>
          </cell>
          <cell r="B54" t="str">
            <v>AUXILIAR DE SERVICOS GERAIS</v>
          </cell>
          <cell r="C54">
            <v>1080</v>
          </cell>
          <cell r="D54">
            <v>0</v>
          </cell>
          <cell r="E54">
            <v>0</v>
          </cell>
          <cell r="F54">
            <v>1382.4</v>
          </cell>
          <cell r="G54">
            <v>175.39</v>
          </cell>
          <cell r="H54">
            <v>1207.01</v>
          </cell>
        </row>
        <row r="55">
          <cell r="A55" t="str">
            <v>ELIANE GONCALVES DE CARVALHO MIRANDA</v>
          </cell>
          <cell r="B55" t="str">
            <v>TECNICO (A) DE ENFERMAGEM</v>
          </cell>
          <cell r="C55">
            <v>1563.32</v>
          </cell>
          <cell r="D55">
            <v>0</v>
          </cell>
          <cell r="E55">
            <v>0</v>
          </cell>
          <cell r="F55">
            <v>3251.09</v>
          </cell>
          <cell r="G55">
            <v>436.83</v>
          </cell>
          <cell r="H55">
            <v>2814.26</v>
          </cell>
        </row>
        <row r="56">
          <cell r="A56" t="str">
            <v>ELISANGELA DA SILVA SANTOS OLIVEIRA</v>
          </cell>
          <cell r="B56" t="str">
            <v>AUXILIAR DE SERVICOS GERAIS</v>
          </cell>
          <cell r="C56">
            <v>1080</v>
          </cell>
          <cell r="D56">
            <v>0</v>
          </cell>
          <cell r="E56">
            <v>0</v>
          </cell>
          <cell r="F56">
            <v>1350</v>
          </cell>
          <cell r="G56">
            <v>172.8</v>
          </cell>
          <cell r="H56">
            <v>1177.2</v>
          </cell>
        </row>
        <row r="57">
          <cell r="A57" t="str">
            <v>ELIZABETE BARBOSA DE OLIVEIRA</v>
          </cell>
          <cell r="B57" t="str">
            <v>AUXILIAR DE SERVICOS GERAIS</v>
          </cell>
          <cell r="C57">
            <v>1080</v>
          </cell>
          <cell r="D57">
            <v>0</v>
          </cell>
          <cell r="E57">
            <v>0</v>
          </cell>
          <cell r="F57">
            <v>1373.83</v>
          </cell>
          <cell r="G57">
            <v>340.63</v>
          </cell>
          <cell r="H57">
            <v>1033.2</v>
          </cell>
        </row>
        <row r="58">
          <cell r="A58" t="str">
            <v>ELIZABETH ANGELA DE ANDRADE</v>
          </cell>
          <cell r="B58" t="str">
            <v>TECNICO (A) DE ENFERMAGEM</v>
          </cell>
          <cell r="C58">
            <v>1563.32</v>
          </cell>
          <cell r="D58">
            <v>0</v>
          </cell>
          <cell r="E58">
            <v>0</v>
          </cell>
          <cell r="F58">
            <v>2715.46</v>
          </cell>
          <cell r="G58">
            <v>380.72</v>
          </cell>
          <cell r="H58">
            <v>2334.7399999999998</v>
          </cell>
        </row>
        <row r="59">
          <cell r="A59" t="str">
            <v>ELLEN QUEIROZ GOMES</v>
          </cell>
          <cell r="B59" t="str">
            <v>MEDICO (A) OBSTETRA</v>
          </cell>
          <cell r="C59">
            <v>5474.25</v>
          </cell>
          <cell r="D59">
            <v>0</v>
          </cell>
          <cell r="E59">
            <v>0</v>
          </cell>
          <cell r="F59">
            <v>5955.76</v>
          </cell>
          <cell r="G59">
            <v>1243.44</v>
          </cell>
          <cell r="H59">
            <v>4712.32</v>
          </cell>
        </row>
        <row r="60">
          <cell r="A60" t="str">
            <v>ERCY FRANCISCA DE OLIVEIRA</v>
          </cell>
          <cell r="B60" t="str">
            <v>TECNICO (A) DE ENFERMAGEM</v>
          </cell>
          <cell r="C60">
            <v>1563.32</v>
          </cell>
          <cell r="D60">
            <v>0</v>
          </cell>
          <cell r="E60">
            <v>0</v>
          </cell>
          <cell r="F60">
            <v>1914.05</v>
          </cell>
          <cell r="G60">
            <v>266.06</v>
          </cell>
          <cell r="H60">
            <v>1647.99</v>
          </cell>
        </row>
        <row r="61">
          <cell r="A61" t="str">
            <v>FABIO MACEDO FREITAS</v>
          </cell>
          <cell r="B61" t="str">
            <v>AUXILIAR DE PATRIMONIO</v>
          </cell>
          <cell r="C61">
            <v>1349.34</v>
          </cell>
          <cell r="D61">
            <v>0</v>
          </cell>
          <cell r="E61">
            <v>0</v>
          </cell>
          <cell r="F61">
            <v>1673.29</v>
          </cell>
          <cell r="G61">
            <v>214.82</v>
          </cell>
          <cell r="H61">
            <v>1458.47</v>
          </cell>
        </row>
        <row r="62">
          <cell r="A62" t="str">
            <v>FERNANDA DIAS ANDRADE</v>
          </cell>
          <cell r="B62" t="str">
            <v>ASSISTENTE ADMINISTRATIVO</v>
          </cell>
          <cell r="C62">
            <v>1563.32</v>
          </cell>
          <cell r="D62">
            <v>0</v>
          </cell>
          <cell r="E62">
            <v>0</v>
          </cell>
          <cell r="F62">
            <v>2767.08</v>
          </cell>
          <cell r="G62">
            <v>202.28</v>
          </cell>
          <cell r="H62">
            <v>2564.8000000000002</v>
          </cell>
        </row>
        <row r="63">
          <cell r="A63" t="str">
            <v>FERNANDA MATOS CORDEIRO</v>
          </cell>
          <cell r="B63" t="str">
            <v>ENFERMEIRO (A)</v>
          </cell>
          <cell r="C63">
            <v>2654.67</v>
          </cell>
          <cell r="D63">
            <v>0</v>
          </cell>
          <cell r="E63">
            <v>0</v>
          </cell>
          <cell r="F63">
            <v>3003.4</v>
          </cell>
          <cell r="G63">
            <v>332.48</v>
          </cell>
          <cell r="H63">
            <v>2670.92</v>
          </cell>
        </row>
        <row r="64">
          <cell r="A64" t="str">
            <v>FERNANDA PALUDETTO RODRIGUES</v>
          </cell>
          <cell r="B64" t="str">
            <v>MEDICO (A) OBSTETRA</v>
          </cell>
          <cell r="C64">
            <v>8211.82</v>
          </cell>
          <cell r="D64">
            <v>0</v>
          </cell>
          <cell r="E64">
            <v>0</v>
          </cell>
          <cell r="F64">
            <v>9316.85</v>
          </cell>
          <cell r="G64">
            <v>2179.3200000000002</v>
          </cell>
          <cell r="H64">
            <v>7137.53</v>
          </cell>
        </row>
        <row r="65">
          <cell r="A65" t="str">
            <v>FLAVIANO AUGUSTO DIAS</v>
          </cell>
          <cell r="B65" t="str">
            <v>MEDICO (A) OBSTETRA</v>
          </cell>
          <cell r="C65">
            <v>8211.82</v>
          </cell>
          <cell r="D65">
            <v>0</v>
          </cell>
          <cell r="E65">
            <v>0</v>
          </cell>
          <cell r="F65">
            <v>9073.5400000000009</v>
          </cell>
          <cell r="G65">
            <v>2112.41</v>
          </cell>
          <cell r="H65">
            <v>6961.13</v>
          </cell>
        </row>
        <row r="66">
          <cell r="A66" t="str">
            <v>FRANCISCA PEREIRA DA SILVA</v>
          </cell>
          <cell r="B66" t="str">
            <v>AUXILIAR DE SERVICOS GERAIS</v>
          </cell>
          <cell r="C66">
            <v>1080</v>
          </cell>
          <cell r="D66">
            <v>0</v>
          </cell>
          <cell r="E66">
            <v>0</v>
          </cell>
          <cell r="F66">
            <v>1657.23</v>
          </cell>
          <cell r="G66">
            <v>197.37</v>
          </cell>
          <cell r="H66">
            <v>1459.86</v>
          </cell>
        </row>
        <row r="67">
          <cell r="A67" t="str">
            <v>GABRIELA FERNANDES GARRIDO SANTIAGO</v>
          </cell>
          <cell r="B67" t="str">
            <v>ANALISTA DE QUALIDADE</v>
          </cell>
          <cell r="C67">
            <v>3128.22</v>
          </cell>
          <cell r="D67">
            <v>695.16</v>
          </cell>
          <cell r="E67">
            <v>0</v>
          </cell>
          <cell r="F67">
            <v>1711.99</v>
          </cell>
          <cell r="G67">
            <v>1711.99</v>
          </cell>
          <cell r="H67">
            <v>0</v>
          </cell>
        </row>
        <row r="68">
          <cell r="A68" t="str">
            <v>GABRIELA MOURA BORTOLUCCI NEVES</v>
          </cell>
          <cell r="B68" t="str">
            <v>AUXILIAR DE SERVICOS GERAIS</v>
          </cell>
          <cell r="C68">
            <v>1080</v>
          </cell>
          <cell r="D68">
            <v>1803.6</v>
          </cell>
          <cell r="E68">
            <v>0</v>
          </cell>
          <cell r="F68">
            <v>1918.88</v>
          </cell>
          <cell r="G68">
            <v>1819.6</v>
          </cell>
          <cell r="H68">
            <v>99.28</v>
          </cell>
        </row>
        <row r="69">
          <cell r="A69" t="str">
            <v>GABRIELLE CRISTINA CANUTO CRISTAL DE OLIVEIRA</v>
          </cell>
          <cell r="B69" t="str">
            <v>COORDENADOR (A) DE ENFERMAGEM</v>
          </cell>
          <cell r="C69">
            <v>2654.67</v>
          </cell>
          <cell r="D69">
            <v>0</v>
          </cell>
          <cell r="E69">
            <v>0</v>
          </cell>
          <cell r="F69">
            <v>4003.4</v>
          </cell>
          <cell r="G69">
            <v>620.02</v>
          </cell>
          <cell r="H69">
            <v>3383.38</v>
          </cell>
        </row>
        <row r="70">
          <cell r="A70" t="str">
            <v>GISLENE BORGES SILVA DE MASCENA</v>
          </cell>
          <cell r="B70" t="str">
            <v>TECNICO (A) DE ENFERMAGEM</v>
          </cell>
          <cell r="C70">
            <v>1563.32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 t="str">
            <v>GUSTAVO LUIZ QUEIROZ LIMA</v>
          </cell>
          <cell r="B71" t="str">
            <v>MEDICO (A) OBSTETRA</v>
          </cell>
          <cell r="C71">
            <v>5474.25</v>
          </cell>
          <cell r="D71">
            <v>0</v>
          </cell>
          <cell r="E71">
            <v>0</v>
          </cell>
          <cell r="F71">
            <v>6448.1</v>
          </cell>
          <cell r="G71">
            <v>1390.42</v>
          </cell>
          <cell r="H71">
            <v>5057.68</v>
          </cell>
        </row>
        <row r="72">
          <cell r="A72" t="str">
            <v>HELENA PEREIRA FLORES</v>
          </cell>
          <cell r="B72" t="str">
            <v>LIDER DE HIGIENIZACAO</v>
          </cell>
          <cell r="C72">
            <v>1563.32</v>
          </cell>
          <cell r="D72">
            <v>0</v>
          </cell>
          <cell r="E72">
            <v>0</v>
          </cell>
          <cell r="F72">
            <v>2418.98</v>
          </cell>
          <cell r="G72">
            <v>333.79</v>
          </cell>
          <cell r="H72">
            <v>2085.19</v>
          </cell>
        </row>
        <row r="73">
          <cell r="A73" t="str">
            <v>HELOISA GONCALVES DE CARVALHO JACINTO</v>
          </cell>
          <cell r="B73" t="str">
            <v>ENFERMEIRO (A)</v>
          </cell>
          <cell r="C73">
            <v>2654.67</v>
          </cell>
          <cell r="D73">
            <v>0</v>
          </cell>
          <cell r="E73">
            <v>0</v>
          </cell>
          <cell r="F73">
            <v>6521.15</v>
          </cell>
          <cell r="G73">
            <v>1410.51</v>
          </cell>
          <cell r="H73">
            <v>5110.6400000000003</v>
          </cell>
        </row>
        <row r="74">
          <cell r="A74" t="str">
            <v>ILANA BATISTA RESENDE</v>
          </cell>
          <cell r="B74" t="str">
            <v>MEDICO (A) GINECOLOGISTA</v>
          </cell>
          <cell r="C74">
            <v>8211.82</v>
          </cell>
          <cell r="D74">
            <v>0</v>
          </cell>
          <cell r="E74">
            <v>0</v>
          </cell>
          <cell r="F74">
            <v>9316.85</v>
          </cell>
          <cell r="G74">
            <v>2179.3200000000002</v>
          </cell>
          <cell r="H74">
            <v>7137.53</v>
          </cell>
        </row>
        <row r="75">
          <cell r="A75" t="str">
            <v>INESLUCY RAMALHO PEREIRA</v>
          </cell>
          <cell r="B75" t="str">
            <v>PSICOLOGO (A)</v>
          </cell>
          <cell r="C75">
            <v>3539.58</v>
          </cell>
          <cell r="D75">
            <v>0</v>
          </cell>
          <cell r="E75">
            <v>0</v>
          </cell>
          <cell r="F75">
            <v>4132.16</v>
          </cell>
          <cell r="G75">
            <v>651.37</v>
          </cell>
          <cell r="H75">
            <v>3480.79</v>
          </cell>
        </row>
        <row r="76">
          <cell r="A76" t="str">
            <v>INGREDY PAULA DE MORAIS GARCIA</v>
          </cell>
          <cell r="B76" t="str">
            <v>FISIOTERAPEUTA</v>
          </cell>
          <cell r="C76">
            <v>2533.58</v>
          </cell>
          <cell r="D76">
            <v>0</v>
          </cell>
          <cell r="E76">
            <v>0</v>
          </cell>
          <cell r="F76">
            <v>3041.5</v>
          </cell>
          <cell r="G76">
            <v>338.51</v>
          </cell>
          <cell r="H76">
            <v>2702.99</v>
          </cell>
        </row>
        <row r="77">
          <cell r="A77" t="str">
            <v>ISANA CAROLINA FRANCA JUNQUEIRA</v>
          </cell>
          <cell r="B77" t="str">
            <v>MEDICO (A) OBSTETRA</v>
          </cell>
          <cell r="C77">
            <v>5474.25</v>
          </cell>
          <cell r="D77">
            <v>0</v>
          </cell>
          <cell r="E77">
            <v>0</v>
          </cell>
          <cell r="F77">
            <v>5955.76</v>
          </cell>
          <cell r="G77">
            <v>1243.44</v>
          </cell>
          <cell r="H77">
            <v>4712.32</v>
          </cell>
        </row>
        <row r="78">
          <cell r="A78" t="str">
            <v>IZADORA SEBASTIANA MOREIRA BARBOSA</v>
          </cell>
          <cell r="B78" t="str">
            <v>ENFERMEIRO (A)</v>
          </cell>
          <cell r="C78">
            <v>2654.67</v>
          </cell>
          <cell r="D78">
            <v>0</v>
          </cell>
          <cell r="E78">
            <v>0</v>
          </cell>
          <cell r="F78">
            <v>3083.04</v>
          </cell>
          <cell r="G78">
            <v>402.12</v>
          </cell>
          <cell r="H78">
            <v>2680.92</v>
          </cell>
        </row>
        <row r="79">
          <cell r="A79" t="str">
            <v>JACKELINE CARNEIRO DA ROCHA</v>
          </cell>
          <cell r="B79" t="str">
            <v>FISIOTERAPEUTA</v>
          </cell>
          <cell r="C79">
            <v>2533.58</v>
          </cell>
          <cell r="D79">
            <v>0</v>
          </cell>
          <cell r="E79">
            <v>0</v>
          </cell>
          <cell r="F79">
            <v>3168.18</v>
          </cell>
          <cell r="G79">
            <v>417.16</v>
          </cell>
          <cell r="H79">
            <v>2751.02</v>
          </cell>
        </row>
        <row r="80">
          <cell r="A80" t="str">
            <v>JAMILLA GEA CALDAS MARTINS</v>
          </cell>
          <cell r="B80" t="str">
            <v>BIOMEDICO (A)</v>
          </cell>
          <cell r="C80">
            <v>2919.78</v>
          </cell>
          <cell r="D80">
            <v>0</v>
          </cell>
          <cell r="E80">
            <v>0</v>
          </cell>
          <cell r="F80">
            <v>4864.37</v>
          </cell>
          <cell r="G80">
            <v>873.04</v>
          </cell>
          <cell r="H80">
            <v>3991.33</v>
          </cell>
        </row>
        <row r="81">
          <cell r="A81" t="str">
            <v>JANINE MARTINS FERREIRA</v>
          </cell>
          <cell r="B81" t="str">
            <v>MEDICO (A) OBSTETRA</v>
          </cell>
          <cell r="C81">
            <v>8211.82</v>
          </cell>
          <cell r="D81">
            <v>0</v>
          </cell>
          <cell r="E81">
            <v>0</v>
          </cell>
          <cell r="F81">
            <v>10046.81</v>
          </cell>
          <cell r="G81">
            <v>2380.06</v>
          </cell>
          <cell r="H81">
            <v>7666.75</v>
          </cell>
        </row>
        <row r="82">
          <cell r="A82" t="str">
            <v>JANNAINA BISPO DE JESUS</v>
          </cell>
          <cell r="B82" t="str">
            <v>TECNICO (A) DE ENFERMAGEM</v>
          </cell>
          <cell r="C82">
            <v>1563.32</v>
          </cell>
          <cell r="D82">
            <v>0</v>
          </cell>
          <cell r="E82">
            <v>0</v>
          </cell>
          <cell r="F82">
            <v>1916.74</v>
          </cell>
          <cell r="G82">
            <v>172.5</v>
          </cell>
          <cell r="H82">
            <v>1744.24</v>
          </cell>
        </row>
        <row r="83">
          <cell r="A83" t="str">
            <v>JENNYFER DE ABREU COTRIM</v>
          </cell>
          <cell r="B83" t="str">
            <v>TECNICO (A) DE LABORATORIO</v>
          </cell>
          <cell r="C83">
            <v>1906.55</v>
          </cell>
          <cell r="D83">
            <v>0</v>
          </cell>
          <cell r="E83">
            <v>0</v>
          </cell>
          <cell r="F83">
            <v>2217.88</v>
          </cell>
          <cell r="G83">
            <v>199.6</v>
          </cell>
          <cell r="H83">
            <v>2018.28</v>
          </cell>
        </row>
        <row r="84">
          <cell r="A84" t="str">
            <v>JHENIFER CAMILA DOS SANTOS FERREIRA FELIX</v>
          </cell>
          <cell r="B84" t="str">
            <v>FARMACEUTICO (A)</v>
          </cell>
          <cell r="C84">
            <v>2732.52</v>
          </cell>
          <cell r="D84">
            <v>0</v>
          </cell>
          <cell r="E84">
            <v>0</v>
          </cell>
          <cell r="F84">
            <v>3634.12</v>
          </cell>
          <cell r="G84">
            <v>530.1</v>
          </cell>
          <cell r="H84">
            <v>3104.02</v>
          </cell>
        </row>
        <row r="85">
          <cell r="A85" t="str">
            <v>JOAO PAULO ARAUJO DA SILVA</v>
          </cell>
          <cell r="B85" t="str">
            <v>ELETRICISTA</v>
          </cell>
          <cell r="C85">
            <v>1852.22</v>
          </cell>
          <cell r="D85">
            <v>0</v>
          </cell>
          <cell r="E85">
            <v>0</v>
          </cell>
          <cell r="F85">
            <v>2500.5</v>
          </cell>
          <cell r="G85">
            <v>264.68</v>
          </cell>
          <cell r="H85">
            <v>2235.8200000000002</v>
          </cell>
        </row>
        <row r="86">
          <cell r="A86" t="str">
            <v>JOSILENE DOS SANTOS MATOS</v>
          </cell>
          <cell r="B86" t="str">
            <v>TECNICO (A) DE NUTRICAO</v>
          </cell>
          <cell r="C86">
            <v>1563.32</v>
          </cell>
          <cell r="D86">
            <v>0</v>
          </cell>
          <cell r="E86">
            <v>0</v>
          </cell>
          <cell r="F86">
            <v>1904.39</v>
          </cell>
          <cell r="G86">
            <v>281.19</v>
          </cell>
          <cell r="H86">
            <v>1623.2</v>
          </cell>
        </row>
        <row r="87">
          <cell r="A87" t="str">
            <v>JULIANA ALVES MEDEIROS RESENDE</v>
          </cell>
          <cell r="B87" t="str">
            <v>ENFERMEIRO (A)</v>
          </cell>
          <cell r="C87">
            <v>2654.67</v>
          </cell>
          <cell r="D87">
            <v>0</v>
          </cell>
          <cell r="E87">
            <v>0</v>
          </cell>
          <cell r="F87">
            <v>3401.6</v>
          </cell>
          <cell r="G87">
            <v>473.48</v>
          </cell>
          <cell r="H87">
            <v>2928.12</v>
          </cell>
        </row>
        <row r="88">
          <cell r="A88" t="str">
            <v>JULIANA CARVALHO PEREIRA</v>
          </cell>
          <cell r="B88" t="str">
            <v>ENFERMEIRO (A)</v>
          </cell>
          <cell r="C88">
            <v>2654.67</v>
          </cell>
          <cell r="D88">
            <v>0</v>
          </cell>
          <cell r="E88">
            <v>0</v>
          </cell>
          <cell r="F88">
            <v>6252.63</v>
          </cell>
          <cell r="G88">
            <v>1336.66</v>
          </cell>
          <cell r="H88">
            <v>4915.97</v>
          </cell>
        </row>
        <row r="89">
          <cell r="A89" t="str">
            <v>JULIANA DE OLIVEIRA SANTOS</v>
          </cell>
          <cell r="B89" t="str">
            <v>ASSISTENTE ADMINISTRATIVO</v>
          </cell>
          <cell r="C89">
            <v>1563.32</v>
          </cell>
          <cell r="D89">
            <v>0</v>
          </cell>
          <cell r="E89">
            <v>0</v>
          </cell>
          <cell r="F89">
            <v>1857.49</v>
          </cell>
          <cell r="G89">
            <v>260.97000000000003</v>
          </cell>
          <cell r="H89">
            <v>1596.52</v>
          </cell>
        </row>
        <row r="90">
          <cell r="A90" t="str">
            <v>JULIANA LOPES RODRIGUES</v>
          </cell>
          <cell r="B90" t="str">
            <v>MEDICO (A) OBSTETRA</v>
          </cell>
          <cell r="C90">
            <v>5474.25</v>
          </cell>
          <cell r="D90">
            <v>0</v>
          </cell>
          <cell r="E90">
            <v>0</v>
          </cell>
          <cell r="F90">
            <v>7186.62</v>
          </cell>
          <cell r="G90">
            <v>1593.51</v>
          </cell>
          <cell r="H90">
            <v>5593.11</v>
          </cell>
        </row>
        <row r="91">
          <cell r="A91" t="str">
            <v>JULIANA SANTOS NASCIMENTO</v>
          </cell>
          <cell r="B91" t="str">
            <v>ENFERMEIRO (A)</v>
          </cell>
          <cell r="C91">
            <v>2654.67</v>
          </cell>
          <cell r="D91">
            <v>0</v>
          </cell>
          <cell r="E91">
            <v>0</v>
          </cell>
          <cell r="F91">
            <v>3401.6</v>
          </cell>
          <cell r="G91">
            <v>473.48</v>
          </cell>
          <cell r="H91">
            <v>2928.12</v>
          </cell>
        </row>
        <row r="92">
          <cell r="A92" t="str">
            <v>LAIANE MARCELA DOS SANTOS</v>
          </cell>
          <cell r="B92" t="str">
            <v>ENFERMEIRO (A)</v>
          </cell>
          <cell r="C92">
            <v>2654.67</v>
          </cell>
          <cell r="D92">
            <v>0</v>
          </cell>
          <cell r="E92">
            <v>0</v>
          </cell>
          <cell r="F92">
            <v>6819.21</v>
          </cell>
          <cell r="G92">
            <v>1492.47</v>
          </cell>
          <cell r="H92">
            <v>5326.74</v>
          </cell>
        </row>
        <row r="93">
          <cell r="A93" t="str">
            <v>LELIA KAROLLINE MARINHO DA MOTA MELO</v>
          </cell>
          <cell r="B93" t="str">
            <v>ENFERMEIRO (A)</v>
          </cell>
          <cell r="C93">
            <v>2654.67</v>
          </cell>
          <cell r="D93">
            <v>0</v>
          </cell>
          <cell r="E93">
            <v>0</v>
          </cell>
          <cell r="F93">
            <v>3401.6</v>
          </cell>
          <cell r="G93">
            <v>473.48</v>
          </cell>
          <cell r="H93">
            <v>2928.12</v>
          </cell>
        </row>
        <row r="94">
          <cell r="A94" t="str">
            <v>LEONARDO BRUNO GOMES FRANCA</v>
          </cell>
          <cell r="B94" t="str">
            <v>MEDICO (A) OBSTETRA</v>
          </cell>
          <cell r="C94">
            <v>8211.82</v>
          </cell>
          <cell r="D94">
            <v>0</v>
          </cell>
          <cell r="E94">
            <v>0</v>
          </cell>
          <cell r="F94">
            <v>9803.5</v>
          </cell>
          <cell r="G94">
            <v>2313.15</v>
          </cell>
          <cell r="H94">
            <v>7490.35</v>
          </cell>
        </row>
        <row r="95">
          <cell r="A95" t="str">
            <v>LEYLA CAROLINA CAETANO DA SILVA</v>
          </cell>
          <cell r="B95" t="str">
            <v>TECNICO (A) DE ENFERMAGEM</v>
          </cell>
          <cell r="C95">
            <v>1563.32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 t="str">
            <v>LOURDES MARIA DE PAULA SANTOS</v>
          </cell>
          <cell r="B96" t="str">
            <v>COORDENADOR (A) DE SERVICO SOCIAL</v>
          </cell>
          <cell r="C96">
            <v>2413.36</v>
          </cell>
          <cell r="D96">
            <v>0</v>
          </cell>
          <cell r="E96">
            <v>0</v>
          </cell>
          <cell r="F96">
            <v>4070.3</v>
          </cell>
          <cell r="G96">
            <v>636.30999999999995</v>
          </cell>
          <cell r="H96">
            <v>3433.99</v>
          </cell>
        </row>
        <row r="97">
          <cell r="A97" t="str">
            <v>LUCIANO GONCALVES IZIDORIO</v>
          </cell>
          <cell r="B97" t="str">
            <v>BIOMEDICO (A)</v>
          </cell>
          <cell r="C97">
            <v>2919.78</v>
          </cell>
          <cell r="D97">
            <v>0</v>
          </cell>
          <cell r="E97">
            <v>0</v>
          </cell>
          <cell r="F97">
            <v>2319.64</v>
          </cell>
          <cell r="G97">
            <v>354.64</v>
          </cell>
          <cell r="H97">
            <v>1965</v>
          </cell>
        </row>
        <row r="98">
          <cell r="A98" t="str">
            <v>LUTIELLY IDELFONSO DA SILVA</v>
          </cell>
          <cell r="B98" t="str">
            <v>TECNICO (A) DE ENFERMAGEM</v>
          </cell>
          <cell r="C98">
            <v>1563.32</v>
          </cell>
          <cell r="D98">
            <v>0</v>
          </cell>
          <cell r="E98">
            <v>0</v>
          </cell>
          <cell r="F98">
            <v>2039.56</v>
          </cell>
          <cell r="G98">
            <v>229.56</v>
          </cell>
          <cell r="H98">
            <v>1810</v>
          </cell>
        </row>
        <row r="99">
          <cell r="A99" t="str">
            <v>LUZINETE MARIA DE SOUSA</v>
          </cell>
          <cell r="B99" t="str">
            <v>TECNICO (A) DE ENFERMAGEM</v>
          </cell>
          <cell r="C99">
            <v>1563.32</v>
          </cell>
          <cell r="D99">
            <v>0</v>
          </cell>
          <cell r="E99">
            <v>0</v>
          </cell>
          <cell r="F99">
            <v>3429.84</v>
          </cell>
          <cell r="G99">
            <v>480.36</v>
          </cell>
          <cell r="H99">
            <v>2949.48</v>
          </cell>
        </row>
        <row r="100">
          <cell r="A100" t="str">
            <v>MARCELA CARNEIRO SILVA</v>
          </cell>
          <cell r="B100" t="str">
            <v>COORDENADOR (A) ADMINISTRATIVO</v>
          </cell>
          <cell r="C100">
            <v>4497.79</v>
          </cell>
          <cell r="D100">
            <v>0</v>
          </cell>
          <cell r="E100">
            <v>0</v>
          </cell>
          <cell r="F100">
            <v>4722.68</v>
          </cell>
          <cell r="G100">
            <v>829.07</v>
          </cell>
          <cell r="H100">
            <v>3893.61</v>
          </cell>
        </row>
        <row r="101">
          <cell r="A101" t="str">
            <v>MARCELA MAGALHAES MEIRELLES LOURENCO</v>
          </cell>
          <cell r="B101" t="str">
            <v>COORDENADOR (A) DE FARMACIA</v>
          </cell>
          <cell r="C101">
            <v>2732.52</v>
          </cell>
          <cell r="D101">
            <v>0</v>
          </cell>
          <cell r="E101">
            <v>0</v>
          </cell>
          <cell r="F101">
            <v>5287.78</v>
          </cell>
          <cell r="G101">
            <v>800.57</v>
          </cell>
          <cell r="H101">
            <v>4487.21</v>
          </cell>
        </row>
        <row r="102">
          <cell r="A102" t="str">
            <v>MARCIA CRISTINA DA MOTA</v>
          </cell>
          <cell r="B102" t="str">
            <v>ENFERMEIRO (A)</v>
          </cell>
          <cell r="C102">
            <v>2654.67</v>
          </cell>
          <cell r="D102">
            <v>0</v>
          </cell>
          <cell r="E102">
            <v>0</v>
          </cell>
          <cell r="F102">
            <v>3539.48</v>
          </cell>
          <cell r="G102">
            <v>507.06</v>
          </cell>
          <cell r="H102">
            <v>3032.42</v>
          </cell>
        </row>
        <row r="103">
          <cell r="A103" t="str">
            <v>MARIA DOS REIS SILVA</v>
          </cell>
          <cell r="B103" t="str">
            <v>ASSISTENTE ADMINISTRATIVO</v>
          </cell>
          <cell r="C103">
            <v>1563.32</v>
          </cell>
          <cell r="D103">
            <v>2718.91</v>
          </cell>
          <cell r="E103">
            <v>0</v>
          </cell>
          <cell r="F103">
            <v>2718.91</v>
          </cell>
          <cell r="G103">
            <v>2718.91</v>
          </cell>
          <cell r="H103">
            <v>0</v>
          </cell>
        </row>
        <row r="104">
          <cell r="A104" t="str">
            <v>MARIA IZABELA DE FREITAS RIOS DOS SANTOS</v>
          </cell>
          <cell r="B104" t="str">
            <v>DIRETOR (A) TECNICO</v>
          </cell>
          <cell r="C104">
            <v>15000</v>
          </cell>
          <cell r="D104">
            <v>0</v>
          </cell>
          <cell r="E104">
            <v>0</v>
          </cell>
          <cell r="F104">
            <v>22250</v>
          </cell>
          <cell r="G104">
            <v>5735.94</v>
          </cell>
          <cell r="H104">
            <v>16514.060000000001</v>
          </cell>
        </row>
        <row r="105">
          <cell r="A105" t="str">
            <v>MARIA JOSE ARAUJO</v>
          </cell>
          <cell r="B105" t="str">
            <v>ENFERMEIRO (A)</v>
          </cell>
          <cell r="C105">
            <v>2654.67</v>
          </cell>
          <cell r="D105">
            <v>0</v>
          </cell>
          <cell r="E105">
            <v>0</v>
          </cell>
          <cell r="F105">
            <v>3003.4</v>
          </cell>
          <cell r="G105">
            <v>332.48</v>
          </cell>
          <cell r="H105">
            <v>2670.92</v>
          </cell>
        </row>
        <row r="106">
          <cell r="A106" t="str">
            <v>MARIA LUCILENE PORTO</v>
          </cell>
          <cell r="B106" t="str">
            <v>AUXILIAR DE SERVICOS GERAIS</v>
          </cell>
          <cell r="C106">
            <v>1080</v>
          </cell>
          <cell r="D106">
            <v>0</v>
          </cell>
          <cell r="E106">
            <v>0</v>
          </cell>
          <cell r="F106">
            <v>1625.58</v>
          </cell>
          <cell r="G106">
            <v>194.84</v>
          </cell>
          <cell r="H106">
            <v>1430.74</v>
          </cell>
        </row>
        <row r="107">
          <cell r="A107" t="str">
            <v>MARIA LUIZA SARAIVA DOS SANTOS BASTOS</v>
          </cell>
          <cell r="B107" t="str">
            <v>AUXILIAR DE SERVICOS GERAIS</v>
          </cell>
          <cell r="C107">
            <v>1080</v>
          </cell>
          <cell r="D107">
            <v>0</v>
          </cell>
          <cell r="E107">
            <v>0</v>
          </cell>
          <cell r="F107">
            <v>1593.49</v>
          </cell>
          <cell r="G107">
            <v>192.27</v>
          </cell>
          <cell r="H107">
            <v>1401.22</v>
          </cell>
        </row>
        <row r="108">
          <cell r="A108" t="str">
            <v>MARIA SATURNINA MACIEL FERREIRA</v>
          </cell>
          <cell r="B108" t="str">
            <v>AUXILIAR DE SERVICOS GERAIS</v>
          </cell>
          <cell r="C108">
            <v>1080</v>
          </cell>
          <cell r="D108">
            <v>0</v>
          </cell>
          <cell r="E108">
            <v>0</v>
          </cell>
          <cell r="F108">
            <v>1350</v>
          </cell>
          <cell r="G108">
            <v>172.8</v>
          </cell>
          <cell r="H108">
            <v>1177.2</v>
          </cell>
        </row>
        <row r="109">
          <cell r="A109" t="str">
            <v>MARIANA CHRISTINO DE MELO SOARES</v>
          </cell>
          <cell r="B109" t="str">
            <v>MEDICO (A) OBSTETRA</v>
          </cell>
          <cell r="C109">
            <v>8211.82</v>
          </cell>
          <cell r="D109">
            <v>0</v>
          </cell>
          <cell r="E109">
            <v>0</v>
          </cell>
          <cell r="F109">
            <v>9073.5400000000009</v>
          </cell>
          <cell r="G109">
            <v>2112.41</v>
          </cell>
          <cell r="H109">
            <v>6961.13</v>
          </cell>
        </row>
        <row r="110">
          <cell r="A110" t="str">
            <v>MARIANA LUDUVICO DE ALMEIDA</v>
          </cell>
          <cell r="B110" t="str">
            <v>MEDICO (A) OBSTETRA</v>
          </cell>
          <cell r="C110">
            <v>8211.82</v>
          </cell>
          <cell r="D110">
            <v>0</v>
          </cell>
          <cell r="E110">
            <v>0</v>
          </cell>
          <cell r="F110">
            <v>10046.81</v>
          </cell>
          <cell r="G110">
            <v>2380.06</v>
          </cell>
          <cell r="H110">
            <v>7666.75</v>
          </cell>
        </row>
        <row r="111">
          <cell r="A111" t="str">
            <v>MARIANA MATIAS DINIZ BRITO</v>
          </cell>
          <cell r="B111" t="str">
            <v>MEDICO (A) OBSTETRA</v>
          </cell>
          <cell r="C111">
            <v>8211.82</v>
          </cell>
          <cell r="D111">
            <v>0</v>
          </cell>
          <cell r="E111">
            <v>0</v>
          </cell>
          <cell r="F111">
            <v>9073.5400000000009</v>
          </cell>
          <cell r="G111">
            <v>2112.41</v>
          </cell>
          <cell r="H111">
            <v>6961.13</v>
          </cell>
        </row>
        <row r="112">
          <cell r="A112" t="str">
            <v>MARIANA SILVA LOBO</v>
          </cell>
          <cell r="B112" t="str">
            <v>MEDICO (A) OBSTETRA</v>
          </cell>
          <cell r="C112">
            <v>8211.82</v>
          </cell>
          <cell r="D112">
            <v>0</v>
          </cell>
          <cell r="E112">
            <v>0</v>
          </cell>
          <cell r="F112">
            <v>10196.469999999999</v>
          </cell>
          <cell r="G112">
            <v>2421.2199999999998</v>
          </cell>
          <cell r="H112">
            <v>7775.25</v>
          </cell>
        </row>
        <row r="113">
          <cell r="A113" t="str">
            <v>MARIENE PEIXOTO DAMASCENO</v>
          </cell>
          <cell r="B113" t="str">
            <v>TECNICO (A) DE ENFERMAGEM</v>
          </cell>
          <cell r="C113">
            <v>1563.32</v>
          </cell>
          <cell r="D113">
            <v>0</v>
          </cell>
          <cell r="E113">
            <v>0</v>
          </cell>
          <cell r="F113">
            <v>1877.24</v>
          </cell>
          <cell r="G113">
            <v>262.75</v>
          </cell>
          <cell r="H113">
            <v>1614.49</v>
          </cell>
        </row>
        <row r="114">
          <cell r="A114" t="str">
            <v>MARILDA DE FATIMA DA CRUZ</v>
          </cell>
          <cell r="B114" t="str">
            <v>ASSISTENTE SOCIAL</v>
          </cell>
          <cell r="C114">
            <v>2413.36</v>
          </cell>
          <cell r="D114">
            <v>0</v>
          </cell>
          <cell r="E114">
            <v>0</v>
          </cell>
          <cell r="F114">
            <v>2949.63</v>
          </cell>
          <cell r="G114">
            <v>323.97000000000003</v>
          </cell>
          <cell r="H114">
            <v>2625.66</v>
          </cell>
        </row>
        <row r="115">
          <cell r="A115" t="str">
            <v>MARILI MESSIAS DE ALCANTARA</v>
          </cell>
          <cell r="B115" t="str">
            <v>AUXILIAR DE SERVICOS GERAIS</v>
          </cell>
          <cell r="C115">
            <v>1080</v>
          </cell>
          <cell r="D115">
            <v>0</v>
          </cell>
          <cell r="E115">
            <v>0</v>
          </cell>
          <cell r="F115">
            <v>1350</v>
          </cell>
          <cell r="G115">
            <v>172.8</v>
          </cell>
          <cell r="H115">
            <v>1177.2</v>
          </cell>
        </row>
        <row r="116">
          <cell r="A116" t="str">
            <v>MARINELZA ROCHA DOS SANTOS DAMASO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3590.24</v>
          </cell>
          <cell r="G116">
            <v>613.21</v>
          </cell>
          <cell r="H116">
            <v>2977.03</v>
          </cell>
        </row>
        <row r="117">
          <cell r="A117" t="str">
            <v>MARTA ANTUNES DA SILVA</v>
          </cell>
          <cell r="B117" t="str">
            <v>TECNICO (A) DE ENFERMAGEM</v>
          </cell>
          <cell r="C117">
            <v>1563.32</v>
          </cell>
          <cell r="D117">
            <v>0</v>
          </cell>
          <cell r="E117">
            <v>0</v>
          </cell>
          <cell r="F117">
            <v>2211.54</v>
          </cell>
          <cell r="G117">
            <v>292.83</v>
          </cell>
          <cell r="H117">
            <v>1918.71</v>
          </cell>
        </row>
        <row r="118">
          <cell r="A118" t="str">
            <v>MAURA VENANCIO XAVIER ALMEIDA</v>
          </cell>
          <cell r="B118" t="str">
            <v>ENFERMEIRO (A)</v>
          </cell>
          <cell r="C118">
            <v>2654.67</v>
          </cell>
          <cell r="D118">
            <v>0</v>
          </cell>
          <cell r="E118">
            <v>0</v>
          </cell>
          <cell r="F118">
            <v>3370.19</v>
          </cell>
          <cell r="G118">
            <v>465.84</v>
          </cell>
          <cell r="H118">
            <v>2904.35</v>
          </cell>
        </row>
        <row r="119">
          <cell r="A119" t="str">
            <v>MAURO ANTONIO RODRIGUES</v>
          </cell>
          <cell r="B119" t="str">
            <v>OFICIAL DE MANUTENÇÃO</v>
          </cell>
          <cell r="C119">
            <v>1570.05</v>
          </cell>
          <cell r="D119">
            <v>0</v>
          </cell>
          <cell r="E119">
            <v>0</v>
          </cell>
          <cell r="F119">
            <v>2119.5700000000002</v>
          </cell>
          <cell r="G119">
            <v>190.76</v>
          </cell>
          <cell r="H119">
            <v>1928.81</v>
          </cell>
        </row>
        <row r="120">
          <cell r="A120" t="str">
            <v>MILENA KARLA SILVA CRUZ</v>
          </cell>
          <cell r="B120" t="str">
            <v>MEDICO (A) OBSTETRA</v>
          </cell>
          <cell r="C120">
            <v>8211.82</v>
          </cell>
          <cell r="D120">
            <v>6052.67</v>
          </cell>
          <cell r="E120">
            <v>0</v>
          </cell>
          <cell r="F120">
            <v>10954.42</v>
          </cell>
          <cell r="G120">
            <v>6552.14</v>
          </cell>
          <cell r="H120">
            <v>4402.28</v>
          </cell>
        </row>
        <row r="121">
          <cell r="A121" t="str">
            <v>NADIA MARTINS FRANCA</v>
          </cell>
          <cell r="B121" t="str">
            <v>FISIOTERAPEUTA</v>
          </cell>
          <cell r="C121">
            <v>2533.58</v>
          </cell>
          <cell r="D121">
            <v>0</v>
          </cell>
          <cell r="E121">
            <v>0</v>
          </cell>
          <cell r="F121">
            <v>3041.5</v>
          </cell>
          <cell r="G121">
            <v>338.51</v>
          </cell>
          <cell r="H121">
            <v>2702.99</v>
          </cell>
        </row>
        <row r="122">
          <cell r="A122" t="str">
            <v>NAIARA RODRIGUES FRANCO</v>
          </cell>
          <cell r="B122" t="str">
            <v>ENFERMEIRO (A)</v>
          </cell>
          <cell r="C122">
            <v>2654.67</v>
          </cell>
          <cell r="D122">
            <v>0</v>
          </cell>
          <cell r="E122">
            <v>0</v>
          </cell>
          <cell r="F122">
            <v>3348.51</v>
          </cell>
          <cell r="G122">
            <v>460.55</v>
          </cell>
          <cell r="H122">
            <v>2887.96</v>
          </cell>
        </row>
        <row r="123">
          <cell r="A123" t="str">
            <v>NATANY XAVIER COIMBRA</v>
          </cell>
          <cell r="B123" t="str">
            <v>ENFERMEIRO (A)</v>
          </cell>
          <cell r="C123">
            <v>2654.67</v>
          </cell>
          <cell r="D123">
            <v>0</v>
          </cell>
          <cell r="E123">
            <v>0</v>
          </cell>
          <cell r="F123">
            <v>3003.4</v>
          </cell>
          <cell r="G123">
            <v>332.48</v>
          </cell>
          <cell r="H123">
            <v>2670.92</v>
          </cell>
        </row>
        <row r="124">
          <cell r="A124" t="str">
            <v>NATHALIA CRISTINA DE OLIVEIRA EVANGELISTA</v>
          </cell>
          <cell r="B124" t="str">
            <v>COORDENADOR (A) DE ENFERMAGEM</v>
          </cell>
          <cell r="C124">
            <v>2654.67</v>
          </cell>
          <cell r="D124">
            <v>0</v>
          </cell>
          <cell r="E124">
            <v>0</v>
          </cell>
          <cell r="F124">
            <v>4767.87</v>
          </cell>
          <cell r="G124">
            <v>656.22</v>
          </cell>
          <cell r="H124">
            <v>4111.6499999999996</v>
          </cell>
        </row>
        <row r="125">
          <cell r="A125" t="str">
            <v>NIELSEN CRISTIANE SANTOS RODRIGUES</v>
          </cell>
          <cell r="B125" t="str">
            <v>ENFERMEIRO (A)</v>
          </cell>
          <cell r="C125">
            <v>2654.67</v>
          </cell>
          <cell r="D125">
            <v>0</v>
          </cell>
          <cell r="E125">
            <v>0</v>
          </cell>
          <cell r="F125">
            <v>5793.09</v>
          </cell>
          <cell r="G125">
            <v>1185.73</v>
          </cell>
          <cell r="H125">
            <v>4607.3599999999997</v>
          </cell>
        </row>
        <row r="126">
          <cell r="A126" t="str">
            <v>NILVA GONZAGA DE OLIVEIRA</v>
          </cell>
          <cell r="B126" t="str">
            <v>TECNICO (A) DE ENFERMAGEM</v>
          </cell>
          <cell r="C126">
            <v>1563.32</v>
          </cell>
          <cell r="D126">
            <v>0</v>
          </cell>
          <cell r="E126">
            <v>0</v>
          </cell>
          <cell r="F126">
            <v>2264.37</v>
          </cell>
          <cell r="G126">
            <v>215.53</v>
          </cell>
          <cell r="H126">
            <v>2048.84</v>
          </cell>
        </row>
        <row r="127">
          <cell r="A127" t="str">
            <v>NIUVA DUARTE MONTEIRO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2211.54</v>
          </cell>
          <cell r="G127">
            <v>377.52</v>
          </cell>
          <cell r="H127">
            <v>1834.02</v>
          </cell>
        </row>
        <row r="128">
          <cell r="A128" t="str">
            <v>PATRICIA DOS SANTOS BARBOSA</v>
          </cell>
          <cell r="B128" t="str">
            <v>COORDENADOR (A) DE ENFERMAGEM</v>
          </cell>
          <cell r="C128">
            <v>2654.67</v>
          </cell>
          <cell r="D128">
            <v>0</v>
          </cell>
          <cell r="E128">
            <v>0</v>
          </cell>
          <cell r="F128">
            <v>4401.6000000000004</v>
          </cell>
          <cell r="G128">
            <v>729.46</v>
          </cell>
          <cell r="H128">
            <v>3672.14</v>
          </cell>
        </row>
        <row r="129">
          <cell r="A129" t="str">
            <v>RENATA RIBEIRO DO NASCIMENTO MASCARENHAS</v>
          </cell>
          <cell r="B129" t="str">
            <v>FARMACEUTICO (A)</v>
          </cell>
          <cell r="C129">
            <v>2732.52</v>
          </cell>
          <cell r="D129">
            <v>0</v>
          </cell>
          <cell r="E129">
            <v>0</v>
          </cell>
          <cell r="F129">
            <v>3085.15</v>
          </cell>
          <cell r="G129">
            <v>402.49</v>
          </cell>
          <cell r="H129">
            <v>2682.66</v>
          </cell>
        </row>
        <row r="130">
          <cell r="A130" t="str">
            <v>RICARDO DE OLIVEIRA RESENDE</v>
          </cell>
          <cell r="B130" t="str">
            <v>MEDICO (A) OBSTETRA</v>
          </cell>
          <cell r="C130">
            <v>8211.82</v>
          </cell>
          <cell r="D130">
            <v>0</v>
          </cell>
          <cell r="E130">
            <v>0</v>
          </cell>
          <cell r="F130">
            <v>9803.5</v>
          </cell>
          <cell r="G130">
            <v>2313.15</v>
          </cell>
          <cell r="H130">
            <v>7490.35</v>
          </cell>
        </row>
        <row r="131">
          <cell r="A131" t="str">
            <v>RITA DE CASSIA LEAL DE SOUZA</v>
          </cell>
          <cell r="B131" t="str">
            <v>DIRETOR (A) REGIONAL</v>
          </cell>
          <cell r="C131">
            <v>5643.02</v>
          </cell>
          <cell r="D131">
            <v>0</v>
          </cell>
          <cell r="E131">
            <v>0</v>
          </cell>
          <cell r="F131">
            <v>5925.17</v>
          </cell>
          <cell r="G131">
            <v>1629.42</v>
          </cell>
          <cell r="H131">
            <v>4295.75</v>
          </cell>
        </row>
        <row r="132">
          <cell r="A132" t="str">
            <v>ROSALITA FERREIRA DABADIA</v>
          </cell>
          <cell r="B132" t="str">
            <v>TECNICO (A) DE ENFERMAGEM</v>
          </cell>
          <cell r="C132">
            <v>1563.32</v>
          </cell>
          <cell r="D132">
            <v>3060.4</v>
          </cell>
          <cell r="E132">
            <v>0</v>
          </cell>
          <cell r="F132">
            <v>5047.2</v>
          </cell>
          <cell r="G132">
            <v>3278.95</v>
          </cell>
          <cell r="H132">
            <v>1768.25</v>
          </cell>
        </row>
        <row r="133">
          <cell r="A133" t="str">
            <v>ROSIMEIRE REGINA TOME</v>
          </cell>
          <cell r="B133" t="str">
            <v>TECNICO (A) DE ENFERMAGEM</v>
          </cell>
          <cell r="C133">
            <v>1563.32</v>
          </cell>
          <cell r="D133">
            <v>0</v>
          </cell>
          <cell r="E133">
            <v>0</v>
          </cell>
          <cell r="F133">
            <v>2039.56</v>
          </cell>
          <cell r="G133">
            <v>183.56</v>
          </cell>
          <cell r="H133">
            <v>1856</v>
          </cell>
        </row>
        <row r="134">
          <cell r="A134" t="str">
            <v>ROZENILTON DE JESUS COSTA</v>
          </cell>
          <cell r="B134" t="str">
            <v>AUXILIAR DE FARMACIA</v>
          </cell>
          <cell r="C134">
            <v>1421.19</v>
          </cell>
          <cell r="D134">
            <v>0</v>
          </cell>
          <cell r="E134">
            <v>0</v>
          </cell>
          <cell r="F134">
            <v>1709.5</v>
          </cell>
          <cell r="G134">
            <v>222.03</v>
          </cell>
          <cell r="H134">
            <v>1487.47</v>
          </cell>
        </row>
        <row r="135">
          <cell r="A135" t="str">
            <v>SAMIRA DOS PASSOS HANUM</v>
          </cell>
          <cell r="B135" t="str">
            <v>ENFERMEIRO (A)</v>
          </cell>
          <cell r="C135">
            <v>2654.67</v>
          </cell>
          <cell r="D135">
            <v>0</v>
          </cell>
          <cell r="E135">
            <v>0</v>
          </cell>
          <cell r="F135">
            <v>3003.4</v>
          </cell>
          <cell r="G135">
            <v>332.48</v>
          </cell>
          <cell r="H135">
            <v>2670.92</v>
          </cell>
        </row>
        <row r="136">
          <cell r="A136" t="str">
            <v>SANDRO RENAN DE ARRUDA</v>
          </cell>
          <cell r="B136" t="str">
            <v>COORDENADOR (A) DE ALMOXARIFADO</v>
          </cell>
          <cell r="C136">
            <v>3532.46</v>
          </cell>
          <cell r="D136">
            <v>0</v>
          </cell>
          <cell r="E136">
            <v>0</v>
          </cell>
          <cell r="F136">
            <v>3925.08</v>
          </cell>
          <cell r="G136">
            <v>621.94000000000005</v>
          </cell>
          <cell r="H136">
            <v>3303.14</v>
          </cell>
        </row>
        <row r="137">
          <cell r="A137" t="str">
            <v>SEBASTIAO NUNES DE SOUSA</v>
          </cell>
          <cell r="B137" t="str">
            <v>ELETRICISTA</v>
          </cell>
          <cell r="C137">
            <v>1852.22</v>
          </cell>
          <cell r="D137">
            <v>0</v>
          </cell>
          <cell r="E137">
            <v>0</v>
          </cell>
          <cell r="F137">
            <v>2500.5</v>
          </cell>
          <cell r="G137">
            <v>283.89</v>
          </cell>
          <cell r="H137">
            <v>2216.61</v>
          </cell>
        </row>
        <row r="138">
          <cell r="A138" t="str">
            <v>SILVIA PEREIRA MACEDO DE MELLO</v>
          </cell>
          <cell r="B138" t="str">
            <v>FATURISTA</v>
          </cell>
          <cell r="C138">
            <v>2829.2</v>
          </cell>
          <cell r="D138">
            <v>0</v>
          </cell>
          <cell r="E138">
            <v>0</v>
          </cell>
          <cell r="F138">
            <v>2970.66</v>
          </cell>
          <cell r="G138">
            <v>327.29000000000002</v>
          </cell>
          <cell r="H138">
            <v>2643.37</v>
          </cell>
        </row>
        <row r="139">
          <cell r="A139" t="str">
            <v>SONIA APARECIDA CARDOSO SANTOS</v>
          </cell>
          <cell r="B139" t="str">
            <v>AUXILIAR DE SERVICOS GERAIS</v>
          </cell>
          <cell r="C139">
            <v>1080</v>
          </cell>
          <cell r="D139">
            <v>0</v>
          </cell>
          <cell r="E139">
            <v>0</v>
          </cell>
          <cell r="F139">
            <v>1350</v>
          </cell>
          <cell r="G139">
            <v>172.8</v>
          </cell>
          <cell r="H139">
            <v>1177.2</v>
          </cell>
        </row>
        <row r="140">
          <cell r="A140" t="str">
            <v>SUANE KELY DE SOUZA COSTA</v>
          </cell>
          <cell r="B140" t="str">
            <v>ENFERMEIRO (A)</v>
          </cell>
          <cell r="C140">
            <v>2654.67</v>
          </cell>
          <cell r="D140">
            <v>0</v>
          </cell>
          <cell r="E140">
            <v>0</v>
          </cell>
          <cell r="F140">
            <v>7116.19</v>
          </cell>
          <cell r="G140">
            <v>1574.14</v>
          </cell>
          <cell r="H140">
            <v>5542.05</v>
          </cell>
        </row>
        <row r="141">
          <cell r="A141" t="str">
            <v>SUZANA SOARES DE MORAES</v>
          </cell>
          <cell r="B141" t="str">
            <v>ENFERMEIRO (A)</v>
          </cell>
          <cell r="C141">
            <v>2654.67</v>
          </cell>
          <cell r="D141">
            <v>7967.59</v>
          </cell>
          <cell r="E141">
            <v>327.31</v>
          </cell>
          <cell r="F141">
            <v>12211.91</v>
          </cell>
          <cell r="G141">
            <v>12211.91</v>
          </cell>
          <cell r="H141">
            <v>0</v>
          </cell>
        </row>
        <row r="142">
          <cell r="A142" t="str">
            <v>TAISSA FERNANDES LEMES</v>
          </cell>
          <cell r="B142" t="str">
            <v>MEDICO (A) OBSTETRA</v>
          </cell>
          <cell r="C142">
            <v>8211.82</v>
          </cell>
          <cell r="D142">
            <v>0</v>
          </cell>
          <cell r="E142">
            <v>0</v>
          </cell>
          <cell r="F142">
            <v>10776.79</v>
          </cell>
          <cell r="G142">
            <v>2580.81</v>
          </cell>
          <cell r="H142">
            <v>8195.98</v>
          </cell>
        </row>
        <row r="143">
          <cell r="A143" t="str">
            <v>TATHIANI DONEGA ALVES</v>
          </cell>
          <cell r="B143" t="str">
            <v>BIOMEDICO (A)</v>
          </cell>
          <cell r="C143">
            <v>2919.78</v>
          </cell>
          <cell r="D143">
            <v>0</v>
          </cell>
          <cell r="E143">
            <v>0</v>
          </cell>
          <cell r="F143">
            <v>4360.47</v>
          </cell>
          <cell r="G143">
            <v>716.7</v>
          </cell>
          <cell r="H143">
            <v>3643.77</v>
          </cell>
        </row>
        <row r="144">
          <cell r="A144" t="str">
            <v>TATIANA DA MATA SANTANA</v>
          </cell>
          <cell r="B144" t="str">
            <v>AUXILIAR DE SERVICOS GERAIS</v>
          </cell>
          <cell r="C144">
            <v>1080</v>
          </cell>
          <cell r="D144">
            <v>0</v>
          </cell>
          <cell r="E144">
            <v>0</v>
          </cell>
          <cell r="F144">
            <v>1517.4</v>
          </cell>
          <cell r="G144">
            <v>186.19</v>
          </cell>
          <cell r="H144">
            <v>1331.21</v>
          </cell>
        </row>
        <row r="145">
          <cell r="A145" t="str">
            <v>TATIELLE TEIXEIRA LEMOS</v>
          </cell>
          <cell r="B145" t="str">
            <v>MEDICO (A) GINECOLOGISTA</v>
          </cell>
          <cell r="C145">
            <v>5474.25</v>
          </cell>
          <cell r="D145">
            <v>0</v>
          </cell>
          <cell r="E145">
            <v>0</v>
          </cell>
          <cell r="F145">
            <v>6201.94</v>
          </cell>
          <cell r="G145">
            <v>1322.72</v>
          </cell>
          <cell r="H145">
            <v>4879.22</v>
          </cell>
        </row>
        <row r="146">
          <cell r="A146" t="str">
            <v>THAIANE CALDAS DE ANDRADE</v>
          </cell>
          <cell r="B146" t="str">
            <v>ENFERMEIRO (A)</v>
          </cell>
          <cell r="C146">
            <v>2654.67</v>
          </cell>
          <cell r="D146">
            <v>0</v>
          </cell>
          <cell r="E146">
            <v>0</v>
          </cell>
          <cell r="F146">
            <v>3750.67</v>
          </cell>
          <cell r="G146">
            <v>558.48</v>
          </cell>
          <cell r="H146">
            <v>3192.19</v>
          </cell>
        </row>
        <row r="147">
          <cell r="A147" t="str">
            <v>THAIS TEIXEIRA GRANADO</v>
          </cell>
          <cell r="B147" t="str">
            <v>MEDICO (A) OBSTETRA</v>
          </cell>
          <cell r="C147">
            <v>8211.82</v>
          </cell>
          <cell r="D147">
            <v>0</v>
          </cell>
          <cell r="E147">
            <v>0</v>
          </cell>
          <cell r="F147">
            <v>8830.2099999999991</v>
          </cell>
          <cell r="G147">
            <v>2045.5</v>
          </cell>
          <cell r="H147">
            <v>6784.71</v>
          </cell>
        </row>
        <row r="148">
          <cell r="A148" t="str">
            <v>THALYTA FREITAS CASTRO</v>
          </cell>
          <cell r="B148" t="str">
            <v>FARMACEUTICO (A)</v>
          </cell>
          <cell r="C148">
            <v>2732.52</v>
          </cell>
          <cell r="D148">
            <v>0</v>
          </cell>
          <cell r="E148">
            <v>0</v>
          </cell>
          <cell r="F148">
            <v>3604.73</v>
          </cell>
          <cell r="G148">
            <v>522.95000000000005</v>
          </cell>
          <cell r="H148">
            <v>3081.78</v>
          </cell>
        </row>
        <row r="149">
          <cell r="A149" t="str">
            <v>THARGO ROMEL DE LIMA</v>
          </cell>
          <cell r="B149" t="str">
            <v>ASSISTENTE ADMINISTRATIVO</v>
          </cell>
          <cell r="C149">
            <v>1563.32</v>
          </cell>
          <cell r="D149">
            <v>0</v>
          </cell>
          <cell r="E149">
            <v>0</v>
          </cell>
          <cell r="F149">
            <v>1878.43</v>
          </cell>
          <cell r="G149">
            <v>262.85000000000002</v>
          </cell>
          <cell r="H149">
            <v>1615.58</v>
          </cell>
        </row>
        <row r="150">
          <cell r="A150" t="str">
            <v>THATIANY CHRISTINA RODRIGUES IKEDA</v>
          </cell>
          <cell r="B150" t="str">
            <v>COORDENADOR (A) DE FISIOTERAPIA</v>
          </cell>
          <cell r="C150">
            <v>2533.58</v>
          </cell>
          <cell r="D150">
            <v>0</v>
          </cell>
          <cell r="E150">
            <v>0</v>
          </cell>
          <cell r="F150">
            <v>1954.17</v>
          </cell>
          <cell r="G150">
            <v>214.96</v>
          </cell>
          <cell r="H150">
            <v>1739.21</v>
          </cell>
        </row>
        <row r="151">
          <cell r="A151" t="str">
            <v>UZIEL ANSELMO ROCHA</v>
          </cell>
          <cell r="B151" t="str">
            <v>MOTORISTA</v>
          </cell>
          <cell r="C151">
            <v>1563.32</v>
          </cell>
          <cell r="D151">
            <v>0</v>
          </cell>
          <cell r="E151">
            <v>0</v>
          </cell>
          <cell r="F151">
            <v>1857.49</v>
          </cell>
          <cell r="G151">
            <v>167.17</v>
          </cell>
          <cell r="H151">
            <v>1690.32</v>
          </cell>
        </row>
        <row r="152">
          <cell r="A152" t="str">
            <v>VALDETE SOARES DE OLIVEIRA LOBIANCHI</v>
          </cell>
          <cell r="B152" t="str">
            <v>AUXILIAR DE SERVICOS GERAIS</v>
          </cell>
          <cell r="C152">
            <v>1080</v>
          </cell>
          <cell r="D152">
            <v>0</v>
          </cell>
          <cell r="E152">
            <v>0</v>
          </cell>
          <cell r="F152">
            <v>1357.2</v>
          </cell>
          <cell r="G152">
            <v>171.22</v>
          </cell>
          <cell r="H152">
            <v>1185.98</v>
          </cell>
        </row>
        <row r="153">
          <cell r="A153" t="str">
            <v>VALDIR CRISPIM DE SOUSA</v>
          </cell>
          <cell r="B153" t="str">
            <v>AUXILIAR DE SERVICOS GERAIS</v>
          </cell>
          <cell r="C153">
            <v>1080</v>
          </cell>
          <cell r="D153">
            <v>1843.2</v>
          </cell>
          <cell r="E153">
            <v>0</v>
          </cell>
          <cell r="F153">
            <v>1843.2</v>
          </cell>
          <cell r="G153">
            <v>1843.2</v>
          </cell>
          <cell r="H153">
            <v>0</v>
          </cell>
        </row>
        <row r="154">
          <cell r="A154" t="str">
            <v>VALDIRENE LEMES DO PRADO</v>
          </cell>
          <cell r="B154" t="str">
            <v>AUXILIAR DE SERVICOS GERAIS</v>
          </cell>
          <cell r="C154">
            <v>1080</v>
          </cell>
          <cell r="D154">
            <v>0</v>
          </cell>
          <cell r="E154">
            <v>0</v>
          </cell>
          <cell r="F154">
            <v>1523.07</v>
          </cell>
          <cell r="G154">
            <v>294.04000000000002</v>
          </cell>
          <cell r="H154">
            <v>1229.03</v>
          </cell>
        </row>
        <row r="155">
          <cell r="A155" t="str">
            <v>VALDIVINO CRISPIM DE SOUZA</v>
          </cell>
          <cell r="B155" t="str">
            <v>AUXILIAR DE SERVICOS GERAIS</v>
          </cell>
          <cell r="C155">
            <v>1080</v>
          </cell>
          <cell r="D155">
            <v>0</v>
          </cell>
          <cell r="E155">
            <v>0</v>
          </cell>
          <cell r="F155">
            <v>1382.4</v>
          </cell>
          <cell r="G155">
            <v>175.39</v>
          </cell>
          <cell r="H155">
            <v>1207.01</v>
          </cell>
        </row>
        <row r="156">
          <cell r="A156" t="str">
            <v>VANESSA SOARES RODRIGUES</v>
          </cell>
          <cell r="B156" t="str">
            <v>FISIOTERAPEUTA</v>
          </cell>
          <cell r="C156">
            <v>2533.58</v>
          </cell>
          <cell r="D156">
            <v>0</v>
          </cell>
          <cell r="E156">
            <v>0</v>
          </cell>
          <cell r="F156">
            <v>3041.5</v>
          </cell>
          <cell r="G156">
            <v>338.51</v>
          </cell>
          <cell r="H156">
            <v>2702.99</v>
          </cell>
        </row>
        <row r="157">
          <cell r="A157" t="str">
            <v>VANIA CRISTINA PEREIRA DE OLIVEIRA</v>
          </cell>
          <cell r="B157" t="str">
            <v>AUXILIAR DE SERVICOS GERAIS</v>
          </cell>
          <cell r="C157">
            <v>1080</v>
          </cell>
          <cell r="D157">
            <v>2185.9699999999998</v>
          </cell>
          <cell r="E157">
            <v>0</v>
          </cell>
          <cell r="F157">
            <v>2470.17</v>
          </cell>
          <cell r="G157">
            <v>2211.5500000000002</v>
          </cell>
          <cell r="H157">
            <v>258.62</v>
          </cell>
        </row>
        <row r="158">
          <cell r="A158" t="str">
            <v>VANNUZIA LEANDRO MOREIRA</v>
          </cell>
          <cell r="B158" t="str">
            <v>AUXILIAR DE SERVICOS GERAIS</v>
          </cell>
          <cell r="C158">
            <v>1080</v>
          </cell>
          <cell r="D158">
            <v>0</v>
          </cell>
          <cell r="E158">
            <v>0</v>
          </cell>
          <cell r="F158">
            <v>1398.62</v>
          </cell>
          <cell r="G158">
            <v>172.8</v>
          </cell>
          <cell r="H158">
            <v>1225.82</v>
          </cell>
        </row>
        <row r="159">
          <cell r="A159" t="str">
            <v>VIVIAN TEODORA MENDES MONTEIRO</v>
          </cell>
          <cell r="B159" t="str">
            <v>ENFERMEIRO (A)</v>
          </cell>
          <cell r="C159">
            <v>2654.67</v>
          </cell>
          <cell r="D159">
            <v>0</v>
          </cell>
          <cell r="E159">
            <v>0</v>
          </cell>
          <cell r="F159">
            <v>1201.3599999999999</v>
          </cell>
          <cell r="G159">
            <v>96.1</v>
          </cell>
          <cell r="H159">
            <v>1105.26</v>
          </cell>
        </row>
        <row r="160">
          <cell r="A160" t="str">
            <v>WELLINGTON MARTINS DE SOUZA</v>
          </cell>
          <cell r="B160" t="str">
            <v>MEDICO (A) OBSTETRA</v>
          </cell>
          <cell r="C160">
            <v>8211.82</v>
          </cell>
          <cell r="D160">
            <v>0</v>
          </cell>
          <cell r="E160">
            <v>0</v>
          </cell>
          <cell r="F160">
            <v>8830.2099999999991</v>
          </cell>
          <cell r="G160">
            <v>2045.5</v>
          </cell>
          <cell r="H160">
            <v>6784.71</v>
          </cell>
        </row>
        <row r="161">
          <cell r="A161" t="str">
            <v>WERIDYANA BATISTA DE OLIVEIRA</v>
          </cell>
          <cell r="B161" t="str">
            <v>MEDICO (A) OBSTETRA</v>
          </cell>
          <cell r="C161">
            <v>8211.82</v>
          </cell>
          <cell r="D161">
            <v>0</v>
          </cell>
          <cell r="E161">
            <v>0</v>
          </cell>
          <cell r="F161">
            <v>9803.5</v>
          </cell>
          <cell r="G161">
            <v>2695.96</v>
          </cell>
          <cell r="H161">
            <v>7107.54</v>
          </cell>
        </row>
        <row r="162">
          <cell r="A162" t="str">
            <v>WILSON MORAES ARANTES</v>
          </cell>
          <cell r="B162" t="str">
            <v>COORDENADOR (A) DE OBSTETRICIA</v>
          </cell>
          <cell r="C162">
            <v>3649.5</v>
          </cell>
          <cell r="D162">
            <v>0</v>
          </cell>
          <cell r="E162">
            <v>0</v>
          </cell>
          <cell r="F162">
            <v>3941.47</v>
          </cell>
          <cell r="G162">
            <v>604.94000000000005</v>
          </cell>
          <cell r="H162">
            <v>3336.53</v>
          </cell>
        </row>
        <row r="163">
          <cell r="A163" t="str">
            <v>ZELMA FERREIRA DA MOTA</v>
          </cell>
          <cell r="B163" t="str">
            <v>TECNICO (A) DE ENFERMAGEM</v>
          </cell>
          <cell r="C163">
            <v>1563.32</v>
          </cell>
          <cell r="D163">
            <v>0</v>
          </cell>
          <cell r="E163">
            <v>0</v>
          </cell>
          <cell r="F163">
            <v>2232.39</v>
          </cell>
          <cell r="G163">
            <v>294.70999999999998</v>
          </cell>
          <cell r="H163">
            <v>1937.68</v>
          </cell>
        </row>
        <row r="164">
          <cell r="A164" t="str">
            <v>ZILDINEI DA COSTA MARINHO DE OLIVEIRA</v>
          </cell>
          <cell r="B164" t="str">
            <v>ENFERMEIRO (A)</v>
          </cell>
          <cell r="C164">
            <v>2654.67</v>
          </cell>
          <cell r="D164">
            <v>4181.5200000000004</v>
          </cell>
          <cell r="E164">
            <v>0</v>
          </cell>
          <cell r="F164">
            <v>4181.5200000000004</v>
          </cell>
          <cell r="G164">
            <v>4181.5200000000004</v>
          </cell>
          <cell r="H164">
            <v>0</v>
          </cell>
        </row>
        <row r="165">
          <cell r="A165" t="str">
            <v>JOSE DILBERTO SOUSA CORREIA</v>
          </cell>
          <cell r="B165" t="str">
            <v>AUXILIAR DE MANUTENCAO</v>
          </cell>
          <cell r="C165">
            <v>1182.3399999999999</v>
          </cell>
          <cell r="D165">
            <v>0</v>
          </cell>
          <cell r="E165">
            <v>0</v>
          </cell>
          <cell r="F165">
            <v>1068.8</v>
          </cell>
          <cell r="G165">
            <v>85.5</v>
          </cell>
          <cell r="H165">
            <v>983.3</v>
          </cell>
        </row>
        <row r="166">
          <cell r="A166" t="str">
            <v>PEDRO HENRIQUE BATISTA DA SILVA</v>
          </cell>
          <cell r="B166" t="str">
            <v>OFICIAL DE MANUTENÇÃO</v>
          </cell>
          <cell r="C166">
            <v>1570.05</v>
          </cell>
          <cell r="D166">
            <v>0</v>
          </cell>
          <cell r="E166">
            <v>0</v>
          </cell>
          <cell r="F166">
            <v>1554.35</v>
          </cell>
          <cell r="G166">
            <v>124.34</v>
          </cell>
          <cell r="H166">
            <v>1430.01</v>
          </cell>
        </row>
        <row r="167">
          <cell r="A167" t="str">
            <v>VALMIR DE TORRES MAGALHAES</v>
          </cell>
          <cell r="B167" t="str">
            <v>OFICIAL DE MANUTENÇÃO</v>
          </cell>
          <cell r="C167">
            <v>1570.05</v>
          </cell>
          <cell r="D167">
            <v>0</v>
          </cell>
          <cell r="E167">
            <v>0</v>
          </cell>
          <cell r="F167">
            <v>1554.35</v>
          </cell>
          <cell r="G167">
            <v>124.34</v>
          </cell>
          <cell r="H167">
            <v>1430.01</v>
          </cell>
        </row>
        <row r="168">
          <cell r="A168" t="str">
            <v>ISAQUE GUIMARAES RAUL</v>
          </cell>
          <cell r="B168" t="str">
            <v>AUXILIAR DE FARMACIA</v>
          </cell>
          <cell r="C168">
            <v>1421.19</v>
          </cell>
          <cell r="D168">
            <v>0</v>
          </cell>
          <cell r="E168">
            <v>0</v>
          </cell>
          <cell r="F168">
            <v>1195.77</v>
          </cell>
          <cell r="G168">
            <v>95.66</v>
          </cell>
          <cell r="H168">
            <v>1100.1099999999999</v>
          </cell>
        </row>
        <row r="169">
          <cell r="A169" t="str">
            <v>ERICA MACHADO SILVA DE PAIVA</v>
          </cell>
          <cell r="B169" t="str">
            <v>ENFERMEIRO (A)</v>
          </cell>
          <cell r="C169">
            <v>2654.67</v>
          </cell>
          <cell r="D169">
            <v>0</v>
          </cell>
          <cell r="E169">
            <v>0</v>
          </cell>
          <cell r="F169">
            <v>1201.3599999999999</v>
          </cell>
          <cell r="G169">
            <v>96.1</v>
          </cell>
          <cell r="H169">
            <v>1105.26</v>
          </cell>
        </row>
        <row r="170">
          <cell r="A170" t="str">
            <v>ALESSANDRA MARIA ROCHA ALBUQUERQUE</v>
          </cell>
          <cell r="B170" t="str">
            <v>ENFERMEIRO (A)</v>
          </cell>
          <cell r="C170">
            <v>2654.67</v>
          </cell>
          <cell r="D170">
            <v>0</v>
          </cell>
          <cell r="E170">
            <v>0</v>
          </cell>
          <cell r="F170">
            <v>1201.3599999999999</v>
          </cell>
          <cell r="G170">
            <v>96.1</v>
          </cell>
          <cell r="H170">
            <v>1105.26</v>
          </cell>
        </row>
        <row r="171">
          <cell r="A171" t="str">
            <v>Total Geral</v>
          </cell>
          <cell r="C171">
            <v>508778.44000000018</v>
          </cell>
          <cell r="D171">
            <v>44041.81</v>
          </cell>
          <cell r="E171">
            <v>327.31</v>
          </cell>
          <cell r="F171">
            <v>655900.09999999974</v>
          </cell>
          <cell r="G171">
            <v>162758.17000000004</v>
          </cell>
          <cell r="H171">
            <v>493141.93000000011</v>
          </cell>
        </row>
        <row r="174">
          <cell r="F174" t="str">
            <v>Atualizado por: Gabriel Felipe Moreira Bôvo</v>
          </cell>
        </row>
        <row r="175">
          <cell r="F175">
            <v>44588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3858.56</v>
          </cell>
          <cell r="F16">
            <v>2806.82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2912.23</v>
          </cell>
          <cell r="F17">
            <v>1842.73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4423.78</v>
          </cell>
          <cell r="F18">
            <v>2704.02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4713</v>
          </cell>
          <cell r="F19">
            <v>3614.13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2544.4</v>
          </cell>
          <cell r="F20">
            <v>1747.71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4121.72</v>
          </cell>
          <cell r="F21">
            <v>3255.51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16167.1</v>
          </cell>
          <cell r="F22">
            <v>12243.78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3544.85</v>
          </cell>
          <cell r="F23">
            <v>2983.16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3766.33</v>
          </cell>
          <cell r="F24">
            <v>1635.57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6870.4</v>
          </cell>
          <cell r="F25">
            <v>3886.5</v>
          </cell>
        </row>
        <row r="26">
          <cell r="C26" t="str">
            <v>ANDREA MARTINS BRINGEL</v>
          </cell>
          <cell r="D26" t="str">
            <v>Médico - 18.464</v>
          </cell>
          <cell r="E26">
            <v>8591.4699999999993</v>
          </cell>
          <cell r="F26">
            <v>6510.69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4410.9399999999996</v>
          </cell>
          <cell r="F27">
            <v>3570.46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7071.33</v>
          </cell>
          <cell r="F28">
            <v>4496.1899999999996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4055.05</v>
          </cell>
          <cell r="F29">
            <v>2136.62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2455.0300000000002</v>
          </cell>
          <cell r="F30">
            <v>2103.7399999999998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4805.0600000000004</v>
          </cell>
          <cell r="F31">
            <v>4040.67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10724.62</v>
          </cell>
          <cell r="F32">
            <v>8074.08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6995.6</v>
          </cell>
          <cell r="F33">
            <v>5082.03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4241.68</v>
          </cell>
          <cell r="F34">
            <v>3282.83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4518.12</v>
          </cell>
          <cell r="F35">
            <v>3440.98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7252.19</v>
          </cell>
          <cell r="F36">
            <v>6257.33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5070.03</v>
          </cell>
          <cell r="F37">
            <v>2866.5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4038.03</v>
          </cell>
          <cell r="F38">
            <v>2595.0300000000002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13907.03</v>
          </cell>
          <cell r="F39">
            <v>9977.2999999999993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11452.95</v>
          </cell>
          <cell r="F40">
            <v>8263.2800000000007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6236.94</v>
          </cell>
          <cell r="F41">
            <v>4537.29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3169.95</v>
          </cell>
          <cell r="F42">
            <v>2519.21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3912.87</v>
          </cell>
          <cell r="F43">
            <v>3107.24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4078.57</v>
          </cell>
          <cell r="F44">
            <v>3150.36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3912.87</v>
          </cell>
          <cell r="F45">
            <v>3138.05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2823.99</v>
          </cell>
          <cell r="F46">
            <v>2289.52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3839.46</v>
          </cell>
          <cell r="F47">
            <v>3228.72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7574.04</v>
          </cell>
          <cell r="F48">
            <v>5572.67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2920.84</v>
          </cell>
          <cell r="F49">
            <v>1673.62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4555.55</v>
          </cell>
          <cell r="F50">
            <v>3477.02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3912.87</v>
          </cell>
          <cell r="F51">
            <v>2563.19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6729.12</v>
          </cell>
          <cell r="F52">
            <v>4765.29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4121.72</v>
          </cell>
          <cell r="F53">
            <v>3104.84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747.84</v>
          </cell>
          <cell r="F54">
            <v>747.84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3988.48</v>
          </cell>
          <cell r="F55">
            <v>3293.87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5495.15</v>
          </cell>
          <cell r="F56">
            <v>2658.97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2954.17</v>
          </cell>
          <cell r="F57">
            <v>2518.9699999999998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6236.94</v>
          </cell>
          <cell r="F58">
            <v>4537.29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4568.3900000000003</v>
          </cell>
          <cell r="F59">
            <v>3715.38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4209.21</v>
          </cell>
          <cell r="F60">
            <v>3193.61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2574.33</v>
          </cell>
          <cell r="F61">
            <v>1793.87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10399.42</v>
          </cell>
          <cell r="F62">
            <v>7649.38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5281.08</v>
          </cell>
          <cell r="F63">
            <v>2570.5300000000002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4266.33</v>
          </cell>
          <cell r="F64">
            <v>2643.16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4266.33</v>
          </cell>
          <cell r="F65">
            <v>3174.1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1923.77</v>
          </cell>
          <cell r="F66">
            <v>1390.67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3613.37</v>
          </cell>
          <cell r="F67">
            <v>2225.46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3455.49</v>
          </cell>
          <cell r="F68">
            <v>2834.13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11444.16</v>
          </cell>
          <cell r="F69">
            <v>7591.24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5591.28</v>
          </cell>
          <cell r="F70">
            <v>2765.8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3407.35</v>
          </cell>
          <cell r="F71">
            <v>2184.1799999999998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3021.83</v>
          </cell>
          <cell r="F72">
            <v>2192.66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4410.9399999999996</v>
          </cell>
          <cell r="F73">
            <v>3570.46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4410.9399999999996</v>
          </cell>
          <cell r="F74">
            <v>2908.91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2364.81</v>
          </cell>
          <cell r="F75">
            <v>1537.95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4476.32</v>
          </cell>
          <cell r="F76">
            <v>2649.03</v>
          </cell>
        </row>
        <row r="77">
          <cell r="C77" t="str">
            <v>MAJA DE MEDEIROS</v>
          </cell>
          <cell r="D77" t="str">
            <v>Médico - 18.464</v>
          </cell>
          <cell r="E77">
            <v>10906.56</v>
          </cell>
          <cell r="F77">
            <v>7967.38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4183</v>
          </cell>
          <cell r="F78">
            <v>2114.92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7117.44</v>
          </cell>
          <cell r="F79">
            <v>5181.42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4936.99</v>
          </cell>
          <cell r="F80">
            <v>2492.9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4121.72</v>
          </cell>
          <cell r="F81">
            <v>3418.46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8378.49</v>
          </cell>
          <cell r="F82">
            <v>4673.74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2834.76</v>
          </cell>
          <cell r="F83">
            <v>2564.66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3421.56</v>
          </cell>
          <cell r="F84">
            <v>2445.87</v>
          </cell>
        </row>
        <row r="85">
          <cell r="C85" t="str">
            <v>MARIA DAS GRACAS BORGES</v>
          </cell>
          <cell r="D85" t="str">
            <v>Técnico em Enfermagem - 18.464</v>
          </cell>
          <cell r="E85">
            <v>3912.87</v>
          </cell>
          <cell r="F85">
            <v>2769.11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4469.3100000000004</v>
          </cell>
          <cell r="F86">
            <v>3307.91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2974.01</v>
          </cell>
          <cell r="F87">
            <v>2524.59</v>
          </cell>
        </row>
        <row r="88">
          <cell r="C88" t="str">
            <v>MARIA INES BARBOSA</v>
          </cell>
          <cell r="D88" t="str">
            <v>Técnico em Enfermagem AS3 - 15.337</v>
          </cell>
          <cell r="E88">
            <v>3623.58</v>
          </cell>
          <cell r="F88">
            <v>2626.43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2974.37</v>
          </cell>
          <cell r="F89">
            <v>1963.98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2780.45</v>
          </cell>
          <cell r="F90">
            <v>2131.14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3106.03</v>
          </cell>
          <cell r="F91">
            <v>2295.79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7519.9</v>
          </cell>
          <cell r="F92">
            <v>5090.53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6237.32</v>
          </cell>
          <cell r="F93">
            <v>4535.13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2733</v>
          </cell>
          <cell r="F94">
            <v>2140.35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4402.03</v>
          </cell>
          <cell r="F95">
            <v>3366.89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2756.33</v>
          </cell>
          <cell r="F96">
            <v>1864.59</v>
          </cell>
        </row>
        <row r="97">
          <cell r="C97" t="str">
            <v>MIGUEL BEZERRA DOS SANTOS</v>
          </cell>
          <cell r="D97" t="str">
            <v>Auxiliar Técnico de Saúde - QT - 18.464</v>
          </cell>
          <cell r="E97">
            <v>3957.08</v>
          </cell>
          <cell r="F97">
            <v>2154.63</v>
          </cell>
        </row>
        <row r="98">
          <cell r="C98" t="str">
            <v>MONICA GONCALVES FERNANDES</v>
          </cell>
          <cell r="D98" t="str">
            <v>Médico - 18.464</v>
          </cell>
          <cell r="E98">
            <v>11207.22</v>
          </cell>
          <cell r="F98">
            <v>8154.3</v>
          </cell>
        </row>
        <row r="99">
          <cell r="C99" t="str">
            <v>NELMA CARNEIRO</v>
          </cell>
          <cell r="D99" t="str">
            <v>Psicólogo - 18.464</v>
          </cell>
          <cell r="E99">
            <v>7257.04</v>
          </cell>
          <cell r="F99">
            <v>3996.27</v>
          </cell>
        </row>
        <row r="100">
          <cell r="C100" t="str">
            <v>NENRSOLINA DE MORAES</v>
          </cell>
          <cell r="D100" t="str">
            <v>Técnico em Enfermagem - 18.464</v>
          </cell>
          <cell r="E100">
            <v>7853.8</v>
          </cell>
          <cell r="F100">
            <v>6456.29</v>
          </cell>
        </row>
        <row r="101">
          <cell r="C101" t="str">
            <v>NERINEUSA DA COSTA E SILVA CARVALHO</v>
          </cell>
          <cell r="D101" t="str">
            <v>Técnico em Enfermagem - 18.464</v>
          </cell>
          <cell r="E101">
            <v>4568.3900000000003</v>
          </cell>
          <cell r="F101">
            <v>2907.38</v>
          </cell>
        </row>
        <row r="102">
          <cell r="C102" t="str">
            <v>NERY PINTO ALVIM</v>
          </cell>
          <cell r="D102" t="str">
            <v>Auxiliar de Serviços Gerais - 18.464</v>
          </cell>
          <cell r="E102">
            <v>2577.9699999999998</v>
          </cell>
          <cell r="F102">
            <v>2138.67</v>
          </cell>
        </row>
        <row r="103">
          <cell r="C103" t="str">
            <v>NEUZILENE FERREIRA DA SILVA</v>
          </cell>
          <cell r="D103" t="str">
            <v>Técnico em Enfermagem - 18.464</v>
          </cell>
          <cell r="E103">
            <v>4266.33</v>
          </cell>
          <cell r="F103">
            <v>2761.32</v>
          </cell>
        </row>
        <row r="104">
          <cell r="C104" t="str">
            <v>NICOLINA MARIA DE OLIVEIRA</v>
          </cell>
          <cell r="D104" t="str">
            <v>Técnico em Laboratório - 18.464</v>
          </cell>
          <cell r="E104">
            <v>4407.1099999999997</v>
          </cell>
          <cell r="F104">
            <v>2723.26</v>
          </cell>
        </row>
        <row r="105">
          <cell r="C105" t="str">
            <v>NOELI FERREIRA GONCALVES</v>
          </cell>
          <cell r="D105" t="str">
            <v>Técnico em Enfermagem - 18.464</v>
          </cell>
          <cell r="E105">
            <v>3988.48</v>
          </cell>
          <cell r="F105">
            <v>3329.96</v>
          </cell>
        </row>
        <row r="106">
          <cell r="C106" t="str">
            <v>NOEMI DA SILVA OLIVEIRA SANTOS</v>
          </cell>
          <cell r="D106" t="str">
            <v>Auxiliar Técnico de Saúde - QT - 18.464</v>
          </cell>
          <cell r="E106">
            <v>4724.75</v>
          </cell>
          <cell r="F106">
            <v>3495.21</v>
          </cell>
        </row>
        <row r="107">
          <cell r="C107" t="str">
            <v>NOEMIA DE FATIMA AIRES LUIZ DE FREITAS</v>
          </cell>
          <cell r="D107" t="str">
            <v>Médico - 18.464</v>
          </cell>
          <cell r="E107">
            <v>9290.7999999999993</v>
          </cell>
          <cell r="F107">
            <v>5523.37</v>
          </cell>
        </row>
        <row r="108">
          <cell r="C108" t="str">
            <v>OLGA RODRIGUES CASTRO DE MELO</v>
          </cell>
          <cell r="D108" t="str">
            <v>Técnico em Enfermagem - 18.464</v>
          </cell>
          <cell r="E108">
            <v>5489.1</v>
          </cell>
          <cell r="F108">
            <v>3776.39</v>
          </cell>
        </row>
        <row r="109">
          <cell r="C109" t="str">
            <v>OLGA SUELY FIALHO SIDIAO</v>
          </cell>
          <cell r="D109" t="str">
            <v>Assistente Técnico de Saúde - 18.464</v>
          </cell>
          <cell r="E109">
            <v>4022.46</v>
          </cell>
          <cell r="F109">
            <v>3191.59</v>
          </cell>
        </row>
        <row r="110">
          <cell r="C110" t="str">
            <v>PATRICIA DRIELY DOMINGOS DOS SANTOS</v>
          </cell>
          <cell r="D110" t="str">
            <v>Técnico em Enfermagem - 18.464</v>
          </cell>
          <cell r="E110">
            <v>3581.3</v>
          </cell>
          <cell r="F110">
            <v>2296.9499999999998</v>
          </cell>
        </row>
        <row r="111">
          <cell r="C111" t="str">
            <v>PAULA CAMPOS SCHLITZER HAUSS</v>
          </cell>
          <cell r="D111" t="str">
            <v>Biomédico - 18.464</v>
          </cell>
          <cell r="E111">
            <v>5774.52</v>
          </cell>
          <cell r="F111">
            <v>4338.99</v>
          </cell>
        </row>
        <row r="112">
          <cell r="C112" t="str">
            <v>PAULO HENRIQUE DE OLIVEIRA</v>
          </cell>
          <cell r="D112" t="str">
            <v>Técnico em Enfermagem - 18.464</v>
          </cell>
          <cell r="E112">
            <v>5988.42</v>
          </cell>
          <cell r="F112">
            <v>4540.59</v>
          </cell>
        </row>
        <row r="113">
          <cell r="C113" t="str">
            <v>PAULO MENESES NUNES</v>
          </cell>
          <cell r="D113" t="str">
            <v>Médico - 18.464</v>
          </cell>
          <cell r="E113">
            <v>15071.69</v>
          </cell>
          <cell r="F113">
            <v>10557.93</v>
          </cell>
        </row>
        <row r="114">
          <cell r="C114" t="str">
            <v>PEDRO SEBASTIAO RODRIGUES</v>
          </cell>
          <cell r="D114" t="str">
            <v>Médico - 18.464</v>
          </cell>
          <cell r="E114">
            <v>11933.89</v>
          </cell>
          <cell r="F114">
            <v>8036.58</v>
          </cell>
        </row>
        <row r="115">
          <cell r="C115" t="str">
            <v>RIANE VINICIUS MARTINS FREITAS</v>
          </cell>
          <cell r="D115" t="str">
            <v>Médico - 18.464</v>
          </cell>
          <cell r="E115">
            <v>8386.2199999999993</v>
          </cell>
          <cell r="F115">
            <v>4370.33</v>
          </cell>
        </row>
        <row r="116">
          <cell r="C116" t="str">
            <v>ROSAILDES DIAS DA HORA</v>
          </cell>
          <cell r="D116" t="str">
            <v>Auxiliar de Enfermagem - QT - 18.464</v>
          </cell>
          <cell r="E116">
            <v>2980.85</v>
          </cell>
          <cell r="F116">
            <v>2490.04</v>
          </cell>
        </row>
        <row r="117">
          <cell r="C117" t="str">
            <v>ROSANE FELICIANA RODRIGUES</v>
          </cell>
          <cell r="D117" t="str">
            <v>Auxiliar de Enfermagem - QT - 18.464</v>
          </cell>
          <cell r="E117">
            <v>2544.4</v>
          </cell>
          <cell r="F117">
            <v>1867.22</v>
          </cell>
        </row>
        <row r="118">
          <cell r="C118" t="str">
            <v>ROSANGELA LOURENCO DE SOUZA FERREIRA</v>
          </cell>
          <cell r="D118" t="str">
            <v>Técnico em Enfermagem - 18.464</v>
          </cell>
          <cell r="E118">
            <v>4121.72</v>
          </cell>
          <cell r="F118">
            <v>2787.71</v>
          </cell>
        </row>
        <row r="119">
          <cell r="C119" t="str">
            <v>ROSICLEIA DE VLIEGER</v>
          </cell>
          <cell r="D119" t="str">
            <v>Médico - PGYN</v>
          </cell>
          <cell r="E119">
            <v>10627.35</v>
          </cell>
          <cell r="F119">
            <v>7722.5</v>
          </cell>
        </row>
        <row r="120">
          <cell r="C120" t="str">
            <v>SANDRA ROCHA DOS SANTOS</v>
          </cell>
          <cell r="D120" t="str">
            <v>Técnico em Enfermagem - 18.464</v>
          </cell>
          <cell r="E120">
            <v>3165.03</v>
          </cell>
          <cell r="F120">
            <v>2785.55</v>
          </cell>
        </row>
        <row r="121">
          <cell r="C121" t="str">
            <v>SANDRA TELLES REIS BARBOSA</v>
          </cell>
          <cell r="D121" t="str">
            <v>Auxiliar de Enfermagem - QT - 18.464</v>
          </cell>
          <cell r="E121">
            <v>2954.17</v>
          </cell>
          <cell r="F121">
            <v>2311.2399999999998</v>
          </cell>
        </row>
        <row r="122">
          <cell r="C122" t="str">
            <v>SEBASTIAO EMIDIO DA SILVA</v>
          </cell>
          <cell r="D122" t="str">
            <v>Assistente Técnico de Saúde - 18.464</v>
          </cell>
          <cell r="E122">
            <v>9696.9</v>
          </cell>
          <cell r="F122">
            <v>5860.45</v>
          </cell>
        </row>
        <row r="123">
          <cell r="C123" t="str">
            <v>SEBASTIAO MARTINS SILVA</v>
          </cell>
          <cell r="D123" t="str">
            <v>Técnico em Laboratório - 18.464</v>
          </cell>
          <cell r="E123">
            <v>10025.92</v>
          </cell>
          <cell r="F123">
            <v>6151.56</v>
          </cell>
        </row>
        <row r="124">
          <cell r="C124" t="str">
            <v>SERGIO ANTONIO DE SOUZA BATISTA DE OLIVEIRA</v>
          </cell>
          <cell r="D124" t="str">
            <v>Técnico em Enfermagem - 18.464</v>
          </cell>
          <cell r="E124">
            <v>3771.57</v>
          </cell>
          <cell r="F124">
            <v>2929</v>
          </cell>
        </row>
        <row r="125">
          <cell r="C125" t="str">
            <v>SERGIO ANTONIO DE SOUZA BATISTA DE OLIVEIRA</v>
          </cell>
          <cell r="D125" t="str">
            <v>Técnico em Enfermagem - 18.464</v>
          </cell>
          <cell r="E125">
            <v>3843.87</v>
          </cell>
          <cell r="F125">
            <v>3105.63</v>
          </cell>
        </row>
        <row r="126">
          <cell r="C126" t="str">
            <v>SHEYLLA RODRIGUES DOS SANTOS TINOCO</v>
          </cell>
          <cell r="D126" t="str">
            <v>Técnico em Enfermagem - 18.464</v>
          </cell>
          <cell r="E126">
            <v>3843.87</v>
          </cell>
          <cell r="F126">
            <v>3339.09</v>
          </cell>
        </row>
        <row r="127">
          <cell r="C127" t="str">
            <v>SOLANGE MARIA MEDEIROS</v>
          </cell>
          <cell r="D127" t="str">
            <v>Técnico em Enfermagem - 18.464</v>
          </cell>
          <cell r="E127">
            <v>4121.72</v>
          </cell>
          <cell r="F127">
            <v>3382.24</v>
          </cell>
        </row>
        <row r="128">
          <cell r="C128" t="str">
            <v>SUELENE ELIZABETH CAMARGO DE MATOS</v>
          </cell>
          <cell r="D128" t="str">
            <v>Assistente Social - 18.464</v>
          </cell>
          <cell r="E128">
            <v>6925.14</v>
          </cell>
          <cell r="F128">
            <v>4743.4399999999996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4105.05</v>
          </cell>
          <cell r="F129">
            <v>3112.02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3021.83</v>
          </cell>
          <cell r="F130">
            <v>2119.86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3613.76</v>
          </cell>
          <cell r="F131">
            <v>2845.39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3718.47</v>
          </cell>
          <cell r="F132">
            <v>2028.78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10455.25</v>
          </cell>
          <cell r="F133">
            <v>7640.18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3089.49</v>
          </cell>
          <cell r="F134">
            <v>1969.64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2489.75</v>
          </cell>
          <cell r="F135">
            <v>1558.2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6070.07</v>
          </cell>
          <cell r="F136">
            <v>3889.93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2818.56</v>
          </cell>
          <cell r="F137">
            <v>1171.8399999999999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6993</v>
          </cell>
          <cell r="F138">
            <v>5743.49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1988.09</v>
          </cell>
          <cell r="F139">
            <v>1542.53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isioterapia.m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obstetricia.mnsl@igh.org.br" TargetMode="External"/><Relationship Id="rId7" Type="http://schemas.openxmlformats.org/officeDocument/2006/relationships/hyperlink" Target="mailto:psicologa.mnsl@igh.org.br" TargetMode="External"/><Relationship Id="rId12" Type="http://schemas.openxmlformats.org/officeDocument/2006/relationships/hyperlink" Target="mailto:higienizacao.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social.mnsl@igh.org.br" TargetMode="External"/><Relationship Id="rId11" Type="http://schemas.openxmlformats.org/officeDocument/2006/relationships/hyperlink" Target="mailto:ana.caribe@igh.org.br" TargetMode="External"/><Relationship Id="rId5" Type="http://schemas.openxmlformats.org/officeDocument/2006/relationships/hyperlink" Target="mailto:interno.mnsl@igh.org.br" TargetMode="External"/><Relationship Id="rId10" Type="http://schemas.openxmlformats.org/officeDocument/2006/relationships/hyperlink" Target="mailto:farmacia.nsl@igh.org.br" TargetMode="External"/><Relationship Id="rId4" Type="http://schemas.openxmlformats.org/officeDocument/2006/relationships/hyperlink" Target="mailto:ucin.mnsl@igh.org.br" TargetMode="External"/><Relationship Id="rId9" Type="http://schemas.openxmlformats.org/officeDocument/2006/relationships/hyperlink" Target="mailto:rita.leal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topLeftCell="F1" zoomScale="80" zoomScaleNormal="80" zoomScaleSheetLayoutView="80" workbookViewId="0">
      <selection activeCell="J13" sqref="J13:N13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61</v>
      </c>
    </row>
    <row r="8" spans="1:18" ht="7.5" customHeight="1"/>
    <row r="9" spans="1:18" ht="15">
      <c r="A9" s="5" t="s">
        <v>2</v>
      </c>
      <c r="B9" s="6">
        <v>43831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62</v>
      </c>
      <c r="B12" s="11"/>
      <c r="C12" s="11"/>
      <c r="D12" s="11"/>
      <c r="E12" s="12"/>
      <c r="F12" s="13"/>
      <c r="G12" s="14" t="s">
        <v>41</v>
      </c>
      <c r="H12" s="15" t="s">
        <v>57</v>
      </c>
      <c r="I12" s="40" t="s">
        <v>63</v>
      </c>
      <c r="J12" s="16">
        <f>VLOOKUP($A12,[1]Relatorio!$A$11:$H$184,4,FALSE)</f>
        <v>0</v>
      </c>
      <c r="K12" s="16">
        <f>VLOOKUP($A12,[1]Relatorio!$A$11:$H$184,5,FALSE)</f>
        <v>0</v>
      </c>
      <c r="L12" s="16">
        <f>VLOOKUP($A12,[1]Relatorio!$A$11:$H$184,6,FALSE)</f>
        <v>5925.17</v>
      </c>
      <c r="M12" s="16">
        <f>VLOOKUP($A12,[1]Relatorio!$A$11:$H$184,7,FALSE)</f>
        <v>1629.42</v>
      </c>
      <c r="N12" s="16">
        <f>VLOOKUP($A12,[1]Relatorio!$A$11:$H$184,8,FALSE)</f>
        <v>4295.75</v>
      </c>
    </row>
    <row r="13" spans="1:18" s="1" customFormat="1" ht="15">
      <c r="A13" s="18" t="s">
        <v>60</v>
      </c>
      <c r="B13" s="11"/>
      <c r="C13" s="11"/>
      <c r="D13" s="11"/>
      <c r="E13" s="12"/>
      <c r="F13" s="13"/>
      <c r="G13" s="14" t="s">
        <v>13</v>
      </c>
      <c r="H13" s="15" t="s">
        <v>57</v>
      </c>
      <c r="I13" s="26" t="s">
        <v>47</v>
      </c>
      <c r="J13" s="16">
        <v>0</v>
      </c>
      <c r="K13" s="16">
        <v>0</v>
      </c>
      <c r="L13" s="16">
        <f>VLOOKUP($A13,[2]Relatório!$C$16:$F$139,3,FALSE)</f>
        <v>11444.16</v>
      </c>
      <c r="M13" s="16">
        <f>L13-N13</f>
        <v>3852.92</v>
      </c>
      <c r="N13" s="16">
        <f>VLOOKUP($A13,[2]Relatório!$C$16:$F$139,4,FALSE)</f>
        <v>7591.24</v>
      </c>
    </row>
    <row r="14" spans="1:18" s="1" customFormat="1" ht="15">
      <c r="A14" s="18" t="s">
        <v>40</v>
      </c>
      <c r="B14" s="11"/>
      <c r="C14" s="11"/>
      <c r="D14" s="11"/>
      <c r="E14" s="12"/>
      <c r="F14" s="13"/>
      <c r="G14" s="14" t="s">
        <v>21</v>
      </c>
      <c r="H14" s="15" t="s">
        <v>57</v>
      </c>
      <c r="I14" s="26" t="s">
        <v>72</v>
      </c>
      <c r="J14" s="16">
        <f>VLOOKUP($A14,[1]Relatorio!$A$11:$H$184,4,FALSE)</f>
        <v>0</v>
      </c>
      <c r="K14" s="16">
        <f>VLOOKUP($A14,[1]Relatorio!$A$11:$H$184,5,FALSE)</f>
        <v>0</v>
      </c>
      <c r="L14" s="16">
        <f>VLOOKUP($A14,[1]Relatorio!$A$11:$H$184,6,FALSE)</f>
        <v>11583.34</v>
      </c>
      <c r="M14" s="16">
        <f>VLOOKUP($A14,[1]Relatorio!$A$11:$H$184,7,FALSE)</f>
        <v>2802.61</v>
      </c>
      <c r="N14" s="16">
        <f>VLOOKUP($A14,[1]Relatorio!$A$11:$H$184,8,FALSE)</f>
        <v>8780.73</v>
      </c>
    </row>
    <row r="15" spans="1:18" s="1" customFormat="1">
      <c r="A15" s="18" t="s">
        <v>64</v>
      </c>
      <c r="B15" s="11"/>
      <c r="C15" s="11"/>
      <c r="D15" s="11"/>
      <c r="E15" s="12"/>
      <c r="F15" s="13"/>
      <c r="G15" s="14" t="s">
        <v>58</v>
      </c>
      <c r="H15" s="15" t="s">
        <v>57</v>
      </c>
      <c r="I15" s="30" t="s">
        <v>22</v>
      </c>
      <c r="J15" s="16">
        <f>VLOOKUP($A15,[1]Relatorio!$A$11:$H$184,4,FALSE)</f>
        <v>0</v>
      </c>
      <c r="K15" s="16">
        <f>VLOOKUP($A15,[1]Relatorio!$A$11:$H$184,5,FALSE)</f>
        <v>0</v>
      </c>
      <c r="L15" s="16">
        <f>VLOOKUP($A15,[1]Relatorio!$A$11:$H$184,6,FALSE)</f>
        <v>4722.68</v>
      </c>
      <c r="M15" s="16">
        <f>VLOOKUP($A15,[1]Relatorio!$A$11:$H$184,7,FALSE)</f>
        <v>829.07</v>
      </c>
      <c r="N15" s="16">
        <f>VLOOKUP($A15,[1]Relatorio!$A$11:$H$184,8,FALSE)</f>
        <v>3893.61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57</v>
      </c>
      <c r="I16" s="30" t="s">
        <v>25</v>
      </c>
      <c r="J16" s="16">
        <f>VLOOKUP($A16,[1]Relatorio!$A$11:$H$184,4,FALSE)</f>
        <v>0</v>
      </c>
      <c r="K16" s="16">
        <f>VLOOKUP($A16,[1]Relatorio!$A$11:$H$184,5,FALSE)</f>
        <v>0</v>
      </c>
      <c r="L16" s="16">
        <f>VLOOKUP($A16,[1]Relatorio!$A$11:$H$184,6,FALSE)</f>
        <v>3416</v>
      </c>
      <c r="M16" s="16">
        <f>VLOOKUP($A16,[1]Relatorio!$A$11:$H$184,7,FALSE)</f>
        <v>476.99</v>
      </c>
      <c r="N16" s="16">
        <f>VLOOKUP($A16,[1]Relatorio!$A$11:$H$184,8,FALSE)</f>
        <v>2939.01</v>
      </c>
    </row>
    <row r="17" spans="1:14" s="1" customFormat="1" ht="15">
      <c r="A17" s="18" t="s">
        <v>69</v>
      </c>
      <c r="B17" s="11"/>
      <c r="C17" s="11"/>
      <c r="D17" s="11"/>
      <c r="E17" s="12"/>
      <c r="F17" s="17"/>
      <c r="G17" s="14" t="s">
        <v>70</v>
      </c>
      <c r="H17" s="15" t="s">
        <v>57</v>
      </c>
      <c r="I17" s="26" t="s">
        <v>71</v>
      </c>
      <c r="J17" s="16">
        <f>VLOOKUP($A17,[1]Relatorio!$A$11:$H$184,4,FALSE)</f>
        <v>0</v>
      </c>
      <c r="K17" s="16">
        <f>VLOOKUP($A17,[1]Relatorio!$A$11:$H$184,5,FALSE)</f>
        <v>0</v>
      </c>
      <c r="L17" s="16">
        <f>VLOOKUP($A17,[1]Relatorio!$A$11:$H$184,6,FALSE)</f>
        <v>5287.78</v>
      </c>
      <c r="M17" s="16">
        <f>VLOOKUP($A17,[1]Relatorio!$A$11:$H$184,7,FALSE)</f>
        <v>800.57</v>
      </c>
      <c r="N17" s="16">
        <f>VLOOKUP($A17,[1]Relatorio!$A$11:$H$184,8,FALSE)</f>
        <v>4487.21</v>
      </c>
    </row>
    <row r="18" spans="1:14" s="1" customFormat="1">
      <c r="A18" s="18" t="s">
        <v>33</v>
      </c>
      <c r="B18" s="11"/>
      <c r="C18" s="11"/>
      <c r="D18" s="11"/>
      <c r="E18" s="12"/>
      <c r="F18" s="17"/>
      <c r="G18" s="14" t="s">
        <v>16</v>
      </c>
      <c r="H18" s="15" t="s">
        <v>57</v>
      </c>
      <c r="I18" s="30" t="s">
        <v>37</v>
      </c>
      <c r="J18" s="16">
        <f>VLOOKUP($A18,[1]Relatorio!$A$11:$H$184,4,FALSE)</f>
        <v>0</v>
      </c>
      <c r="K18" s="16">
        <f>VLOOKUP($A18,[1]Relatorio!$A$11:$H$184,5,FALSE)</f>
        <v>0</v>
      </c>
      <c r="L18" s="16">
        <f>VLOOKUP($A18,[1]Relatorio!$A$11:$H$184,6,FALSE)</f>
        <v>3925.08</v>
      </c>
      <c r="M18" s="16">
        <f>VLOOKUP($A18,[1]Relatorio!$A$11:$H$184,7,FALSE)</f>
        <v>621.94000000000005</v>
      </c>
      <c r="N18" s="16">
        <f>VLOOKUP($A18,[1]Relatorio!$A$11:$H$184,8,FALSE)</f>
        <v>3303.14</v>
      </c>
    </row>
    <row r="19" spans="1:14" s="1" customFormat="1" ht="15">
      <c r="A19" s="18" t="s">
        <v>67</v>
      </c>
      <c r="B19" s="11"/>
      <c r="C19" s="11"/>
      <c r="D19" s="11"/>
      <c r="E19" s="12"/>
      <c r="F19" s="13"/>
      <c r="G19" s="14" t="s">
        <v>26</v>
      </c>
      <c r="H19" s="15" t="s">
        <v>57</v>
      </c>
      <c r="I19" s="26" t="s">
        <v>48</v>
      </c>
      <c r="J19" s="16">
        <f>VLOOKUP($A19,[1]Relatorio!$A$11:$H$184,4,FALSE)</f>
        <v>0</v>
      </c>
      <c r="K19" s="16">
        <f>VLOOKUP($A19,[1]Relatorio!$A$11:$H$184,5,FALSE)</f>
        <v>0</v>
      </c>
      <c r="L19" s="16">
        <f>VLOOKUP($A19,[1]Relatorio!$A$11:$H$184,6,FALSE)</f>
        <v>22250</v>
      </c>
      <c r="M19" s="16">
        <f>VLOOKUP($A19,[1]Relatorio!$A$11:$H$184,7,FALSE)</f>
        <v>5735.94</v>
      </c>
      <c r="N19" s="16">
        <f>VLOOKUP($A19,[1]Relatorio!$A$11:$H$184,8,FALSE)</f>
        <v>16514.060000000001</v>
      </c>
    </row>
    <row r="20" spans="1:14" s="1" customFormat="1" ht="15">
      <c r="A20" s="18" t="s">
        <v>32</v>
      </c>
      <c r="B20" s="11"/>
      <c r="C20" s="11"/>
      <c r="D20" s="11"/>
      <c r="E20" s="12"/>
      <c r="F20" s="13"/>
      <c r="G20" s="14" t="s">
        <v>45</v>
      </c>
      <c r="H20" s="15" t="s">
        <v>57</v>
      </c>
      <c r="I20" s="26" t="s">
        <v>49</v>
      </c>
      <c r="J20" s="16">
        <f>VLOOKUP($A20,[1]Relatorio!$A$11:$H$184,4,FALSE)</f>
        <v>0</v>
      </c>
      <c r="K20" s="16">
        <f>VLOOKUP($A20,[1]Relatorio!$A$11:$H$184,5,FALSE)</f>
        <v>0</v>
      </c>
      <c r="L20" s="16">
        <f>VLOOKUP($A20,[1]Relatorio!$A$11:$H$184,6,FALSE)</f>
        <v>3941.47</v>
      </c>
      <c r="M20" s="16">
        <f>VLOOKUP($A20,[1]Relatorio!$A$11:$H$184,7,FALSE)</f>
        <v>604.94000000000005</v>
      </c>
      <c r="N20" s="16">
        <f>VLOOKUP($A20,[1]Relatorio!$A$11:$H$184,8,FALSE)</f>
        <v>3336.53</v>
      </c>
    </row>
    <row r="21" spans="1:14" s="1" customFormat="1">
      <c r="A21" s="18" t="s">
        <v>42</v>
      </c>
      <c r="B21" s="11"/>
      <c r="C21" s="11"/>
      <c r="D21" s="11"/>
      <c r="E21" s="12"/>
      <c r="F21" s="13"/>
      <c r="G21" s="14" t="s">
        <v>27</v>
      </c>
      <c r="H21" s="15" t="s">
        <v>57</v>
      </c>
      <c r="I21" s="30" t="s">
        <v>29</v>
      </c>
      <c r="J21" s="16">
        <f>VLOOKUP($A21,[1]Relatorio!$A$11:$H$184,4,FALSE)</f>
        <v>0</v>
      </c>
      <c r="K21" s="16">
        <f>VLOOKUP($A21,[1]Relatorio!$A$11:$H$184,5,FALSE)</f>
        <v>0</v>
      </c>
      <c r="L21" s="16">
        <f>VLOOKUP($A21,[1]Relatorio!$A$11:$H$184,6,FALSE)</f>
        <v>5892.07</v>
      </c>
      <c r="M21" s="16">
        <f>VLOOKUP($A21,[1]Relatorio!$A$11:$H$184,7,FALSE)</f>
        <v>1220.8399999999999</v>
      </c>
      <c r="N21" s="16">
        <f>VLOOKUP($A21,[1]Relatorio!$A$11:$H$184,8,FALSE)</f>
        <v>4671.2299999999996</v>
      </c>
    </row>
    <row r="22" spans="1:14" s="1" customFormat="1">
      <c r="A22" s="18" t="s">
        <v>73</v>
      </c>
      <c r="B22" s="11"/>
      <c r="C22" s="11"/>
      <c r="D22" s="11"/>
      <c r="E22" s="12"/>
      <c r="F22" s="21"/>
      <c r="G22" s="24" t="s">
        <v>38</v>
      </c>
      <c r="H22" s="15" t="s">
        <v>57</v>
      </c>
      <c r="I22" s="30" t="s">
        <v>39</v>
      </c>
      <c r="J22" s="16">
        <f>VLOOKUP($A22,[1]Relatorio!$A$11:$H$184,4,FALSE)</f>
        <v>0</v>
      </c>
      <c r="K22" s="16">
        <f>VLOOKUP($A22,[1]Relatorio!$A$11:$H$184,5,FALSE)</f>
        <v>0</v>
      </c>
      <c r="L22" s="16">
        <f>VLOOKUP($A22,[1]Relatorio!$A$11:$H$184,6,FALSE)</f>
        <v>4767.87</v>
      </c>
      <c r="M22" s="16">
        <f>VLOOKUP($A22,[1]Relatorio!$A$11:$H$184,7,FALSE)</f>
        <v>656.22</v>
      </c>
      <c r="N22" s="16">
        <f>VLOOKUP($A22,[1]Relatorio!$A$11:$H$184,8,FALSE)</f>
        <v>4111.6499999999996</v>
      </c>
    </row>
    <row r="23" spans="1:14" s="1" customFormat="1" ht="15">
      <c r="A23" s="18" t="s">
        <v>66</v>
      </c>
      <c r="B23" s="11"/>
      <c r="C23" s="11"/>
      <c r="D23" s="11"/>
      <c r="E23" s="12"/>
      <c r="F23" s="21"/>
      <c r="G23" s="24" t="s">
        <v>34</v>
      </c>
      <c r="H23" s="15" t="s">
        <v>57</v>
      </c>
      <c r="I23" s="26" t="s">
        <v>50</v>
      </c>
      <c r="J23" s="16">
        <f>VLOOKUP($A23,[1]Relatorio!$A$11:$H$184,4,FALSE)</f>
        <v>0</v>
      </c>
      <c r="K23" s="16">
        <f>VLOOKUP($A23,[1]Relatorio!$A$11:$H$184,5,FALSE)</f>
        <v>0</v>
      </c>
      <c r="L23" s="16">
        <f>VLOOKUP($A23,[1]Relatorio!$A$11:$H$184,6,FALSE)</f>
        <v>4401.6000000000004</v>
      </c>
      <c r="M23" s="16">
        <f>VLOOKUP($A23,[1]Relatorio!$A$11:$H$184,7,FALSE)</f>
        <v>729.46</v>
      </c>
      <c r="N23" s="16">
        <f>VLOOKUP($A23,[1]Relatorio!$A$11:$H$184,8,FALSE)</f>
        <v>3672.14</v>
      </c>
    </row>
    <row r="24" spans="1:14" s="1" customFormat="1" ht="13.5" customHeight="1">
      <c r="A24" s="18" t="s">
        <v>32</v>
      </c>
      <c r="B24" s="11"/>
      <c r="C24" s="11"/>
      <c r="D24" s="11"/>
      <c r="E24" s="12"/>
      <c r="F24" s="13"/>
      <c r="G24" s="14" t="s">
        <v>46</v>
      </c>
      <c r="H24" s="15" t="s">
        <v>57</v>
      </c>
      <c r="I24" s="26" t="s">
        <v>51</v>
      </c>
      <c r="J24" s="16">
        <f>VLOOKUP($A24,[1]Relatorio!$A$11:$H$184,4,FALSE)</f>
        <v>0</v>
      </c>
      <c r="K24" s="16">
        <f>VLOOKUP($A24,[1]Relatorio!$A$11:$H$184,5,FALSE)</f>
        <v>0</v>
      </c>
      <c r="L24" s="16">
        <f>VLOOKUP($A24,[1]Relatorio!$A$11:$H$184,6,FALSE)</f>
        <v>3941.47</v>
      </c>
      <c r="M24" s="16">
        <f>VLOOKUP($A24,[1]Relatorio!$A$11:$H$184,7,FALSE)</f>
        <v>604.94000000000005</v>
      </c>
      <c r="N24" s="16">
        <f>VLOOKUP($A24,[1]Relatorio!$A$11:$H$184,8,FALSE)</f>
        <v>3336.53</v>
      </c>
    </row>
    <row r="25" spans="1:14" s="1" customFormat="1" ht="15">
      <c r="A25" s="18" t="s">
        <v>23</v>
      </c>
      <c r="B25" s="11"/>
      <c r="C25" s="11"/>
      <c r="D25" s="11"/>
      <c r="E25" s="12"/>
      <c r="F25" s="17"/>
      <c r="G25" s="14" t="s">
        <v>68</v>
      </c>
      <c r="H25" s="15" t="s">
        <v>57</v>
      </c>
      <c r="I25" s="26" t="s">
        <v>52</v>
      </c>
      <c r="J25" s="16">
        <f>VLOOKUP($A25,[1]Relatorio!$A$11:$H$184,4,FALSE)</f>
        <v>0</v>
      </c>
      <c r="K25" s="16">
        <f>VLOOKUP($A25,[1]Relatorio!$A$11:$H$184,5,FALSE)</f>
        <v>0</v>
      </c>
      <c r="L25" s="16">
        <f>VLOOKUP($A25,[1]Relatorio!$A$11:$H$184,6,FALSE)</f>
        <v>3416</v>
      </c>
      <c r="M25" s="16">
        <f>VLOOKUP($A25,[1]Relatorio!$A$11:$H$184,7,FALSE)</f>
        <v>476.99</v>
      </c>
      <c r="N25" s="16">
        <f>VLOOKUP($A25,[1]Relatorio!$A$11:$H$184,8,FALSE)</f>
        <v>2939.01</v>
      </c>
    </row>
    <row r="26" spans="1:14" s="23" customFormat="1" ht="15">
      <c r="A26" s="18" t="s">
        <v>30</v>
      </c>
      <c r="B26" s="19"/>
      <c r="C26" s="19"/>
      <c r="D26" s="19"/>
      <c r="E26" s="20"/>
      <c r="F26" s="21"/>
      <c r="G26" s="22" t="s">
        <v>14</v>
      </c>
      <c r="H26" s="15" t="s">
        <v>57</v>
      </c>
      <c r="I26" s="26" t="s">
        <v>53</v>
      </c>
      <c r="J26" s="16">
        <f>VLOOKUP($A26,[1]Relatorio!$A$11:$H$184,4,FALSE)</f>
        <v>0</v>
      </c>
      <c r="K26" s="16">
        <f>VLOOKUP($A26,[1]Relatorio!$A$11:$H$184,5,FALSE)</f>
        <v>0</v>
      </c>
      <c r="L26" s="16">
        <f>VLOOKUP($A26,[1]Relatorio!$A$11:$H$184,6,FALSE)</f>
        <v>4070.3</v>
      </c>
      <c r="M26" s="16">
        <f>VLOOKUP($A26,[1]Relatorio!$A$11:$H$184,7,FALSE)</f>
        <v>636.30999999999995</v>
      </c>
      <c r="N26" s="16">
        <f>VLOOKUP($A26,[1]Relatorio!$A$11:$H$184,8,FALSE)</f>
        <v>3433.99</v>
      </c>
    </row>
    <row r="27" spans="1:14" s="39" customFormat="1" ht="15">
      <c r="A27" s="33" t="s">
        <v>65</v>
      </c>
      <c r="B27" s="34"/>
      <c r="C27" s="34"/>
      <c r="D27" s="34"/>
      <c r="E27" s="35"/>
      <c r="F27" s="36"/>
      <c r="G27" s="37" t="s">
        <v>59</v>
      </c>
      <c r="H27" s="38" t="s">
        <v>57</v>
      </c>
      <c r="I27" s="26" t="s">
        <v>54</v>
      </c>
      <c r="J27" s="16">
        <v>0</v>
      </c>
      <c r="K27" s="16">
        <v>0</v>
      </c>
      <c r="L27" s="16">
        <f>VLOOKUP($A27,[2]Relatório!$C$16:$F$139,3,FALSE)</f>
        <v>6070.07</v>
      </c>
      <c r="M27" s="16">
        <f>L27-N27</f>
        <v>2180.14</v>
      </c>
      <c r="N27" s="16">
        <f>VLOOKUP($A27,[2]Relatório!$C$16:$F$139,4,FALSE)</f>
        <v>3889.93</v>
      </c>
    </row>
    <row r="28" spans="1:14" s="23" customFormat="1" ht="15">
      <c r="A28" s="18" t="s">
        <v>31</v>
      </c>
      <c r="B28" s="19"/>
      <c r="C28" s="19"/>
      <c r="D28" s="19"/>
      <c r="E28" s="20"/>
      <c r="F28" s="21"/>
      <c r="G28" s="22" t="s">
        <v>15</v>
      </c>
      <c r="H28" s="15" t="s">
        <v>57</v>
      </c>
      <c r="I28" s="26" t="s">
        <v>55</v>
      </c>
      <c r="J28" s="16">
        <f>VLOOKUP($A28,[1]Relatorio!$A$11:$H$184,4,FALSE)</f>
        <v>0</v>
      </c>
      <c r="K28" s="16">
        <f>VLOOKUP($A28,[1]Relatorio!$A$11:$H$184,5,FALSE)</f>
        <v>0</v>
      </c>
      <c r="L28" s="16">
        <f>VLOOKUP($A28,[1]Relatorio!$A$11:$H$184,6,FALSE)</f>
        <v>1954.17</v>
      </c>
      <c r="M28" s="16">
        <f>VLOOKUP($A28,[1]Relatorio!$A$11:$H$184,7,FALSE)</f>
        <v>214.96</v>
      </c>
      <c r="N28" s="16">
        <f>VLOOKUP($A28,[1]Relatorio!$A$11:$H$184,8,FALSE)</f>
        <v>1739.21</v>
      </c>
    </row>
    <row r="29" spans="1:14" s="23" customFormat="1">
      <c r="A29" s="18" t="s">
        <v>35</v>
      </c>
      <c r="B29" s="19"/>
      <c r="C29" s="19"/>
      <c r="D29" s="19"/>
      <c r="E29" s="20"/>
      <c r="F29" s="25"/>
      <c r="G29" s="22" t="s">
        <v>28</v>
      </c>
      <c r="H29" s="15" t="s">
        <v>57</v>
      </c>
      <c r="I29" s="31" t="s">
        <v>36</v>
      </c>
      <c r="J29" s="16">
        <v>0</v>
      </c>
      <c r="K29" s="16">
        <v>0</v>
      </c>
      <c r="L29" s="16">
        <f>VLOOKUP($A29,[2]Relatório!$C$16:$F$139,3,FALSE)</f>
        <v>5774.52</v>
      </c>
      <c r="M29" s="16">
        <f>L29-N29</f>
        <v>1435.5300000000007</v>
      </c>
      <c r="N29" s="16">
        <f>VLOOKUP($A29,[2]Relatório!$C$16:$F$139,4,FALSE)</f>
        <v>4338.99</v>
      </c>
    </row>
    <row r="30" spans="1:14" s="1" customFormat="1" ht="15">
      <c r="A30" s="18" t="s">
        <v>44</v>
      </c>
      <c r="B30" s="19"/>
      <c r="C30" s="19"/>
      <c r="D30" s="19"/>
      <c r="E30" s="20"/>
      <c r="F30" s="13"/>
      <c r="G30" s="14" t="s">
        <v>43</v>
      </c>
      <c r="H30" s="15" t="s">
        <v>57</v>
      </c>
      <c r="I30" s="32" t="s">
        <v>56</v>
      </c>
      <c r="J30" s="16">
        <f>VLOOKUP($A30,[1]Relatorio!$A$11:$H$184,4,FALSE)</f>
        <v>0</v>
      </c>
      <c r="K30" s="16">
        <f>VLOOKUP($A30,[1]Relatorio!$A$11:$H$184,5,FALSE)</f>
        <v>0</v>
      </c>
      <c r="L30" s="16">
        <f>VLOOKUP($A30,[1]Relatorio!$A$11:$H$184,6,FALSE)</f>
        <v>2418.98</v>
      </c>
      <c r="M30" s="16">
        <f>VLOOKUP($A30,[1]Relatorio!$A$11:$H$184,7,FALSE)</f>
        <v>333.79</v>
      </c>
      <c r="N30" s="16">
        <f>VLOOKUP($A30,[1]Relatorio!$A$11:$H$184,8,FALSE)</f>
        <v>2085.19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7" t="s">
        <v>17</v>
      </c>
      <c r="B32" s="2"/>
      <c r="C32" s="2"/>
      <c r="D32" s="2" t="s">
        <v>18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27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8"/>
      <c r="B35" s="2"/>
      <c r="C35" s="2"/>
      <c r="D35" s="2"/>
      <c r="E35" s="2"/>
      <c r="F35" s="2"/>
      <c r="G35" s="4"/>
      <c r="H35" s="2"/>
      <c r="I35" s="29" t="s">
        <v>19</v>
      </c>
      <c r="J35" s="43">
        <f ca="1">TODAY()</f>
        <v>45051</v>
      </c>
      <c r="K35" s="43"/>
      <c r="L35" s="2"/>
      <c r="M35" s="2"/>
      <c r="N35" s="2"/>
    </row>
    <row r="39" spans="1:14" s="1" customFormat="1" ht="15">
      <c r="A39" s="5" t="s">
        <v>20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3" r:id="rId1"/>
    <hyperlink ref="I19" r:id="rId2"/>
    <hyperlink ref="I20" r:id="rId3"/>
    <hyperlink ref="I23" r:id="rId4"/>
    <hyperlink ref="I25" r:id="rId5"/>
    <hyperlink ref="I26" r:id="rId6"/>
    <hyperlink ref="I27" r:id="rId7"/>
    <hyperlink ref="I28" r:id="rId8"/>
    <hyperlink ref="I12" r:id="rId9"/>
    <hyperlink ref="I17" r:id="rId10"/>
    <hyperlink ref="I14" r:id="rId11"/>
    <hyperlink ref="I30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2023-04-28T17:43:52Z</cp:lastPrinted>
  <dcterms:created xsi:type="dcterms:W3CDTF">2022-02-02T21:39:11Z</dcterms:created>
  <dcterms:modified xsi:type="dcterms:W3CDTF">2023-05-05T16:02:42Z</dcterms:modified>
</cp:coreProperties>
</file>