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HEMNSL!$A$1:$N$40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8" i="1"/>
  <c r="L28" i="1"/>
  <c r="M28" i="1" s="1"/>
  <c r="N30" i="1"/>
  <c r="L30" i="1"/>
  <c r="N31" i="1"/>
  <c r="M31" i="1"/>
  <c r="L31" i="1"/>
  <c r="K31" i="1"/>
  <c r="J31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30" i="1" l="1"/>
  <c r="J36" i="1" l="1"/>
</calcChain>
</file>

<file path=xl/sharedStrings.xml><?xml version="1.0" encoding="utf-8"?>
<sst xmlns="http://schemas.openxmlformats.org/spreadsheetml/2006/main" count="98" uniqueCount="76">
  <si>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</si>
  <si>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</si>
  <si>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</si>
  <si>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</si>
  <si>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</si>
  <si>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</si>
  <si>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</si>
  <si>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</si>
  <si>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</si>
  <si>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</si>
  <si>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</si>
  <si>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</si>
  <si>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</si>
  <si>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</si>
  <si>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</si>
  <si>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</si>
  <si>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</si>
  <si>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</si>
  <si>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</si>
  <si>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</si>
  <si>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</si>
  <si>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</si>
  <si>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</si>
  <si>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</si>
  <si>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</si>
  <si>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</si>
  <si>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</si>
  <si>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</si>
  <si>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</si>
  <si>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</si>
  <si>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</si>
  <si>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</si>
  <si>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</si>
  <si>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</si>
  <si>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</si>
  <si>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</si>
  <si>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</si>
  <si>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</si>
  <si>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</si>
  <si>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</si>
  <si>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</si>
  <si>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</si>
  <si>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</si>
  <si>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</si>
  <si>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</si>
  <si>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</si>
  <si>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</si>
  <si>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</si>
  <si>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</si>
  <si>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</si>
  <si>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</si>
  <si>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</si>
  <si>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</si>
  <si>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</si>
  <si>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</si>
  <si>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</si>
  <si>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</si>
  <si>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</si>
  <si>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</si>
  <si>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</si>
  <si>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</si>
  <si>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</si>
  <si>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</si>
  <si>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</si>
  <si>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</si>
  <si>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</si>
  <si>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</si>
  <si>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</si>
  <si>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</si>
  <si>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LIDER DE HIGIENIZACAO</t>
  </si>
  <si>
    <t>COORDENADOR (A) OPERACIONAL</t>
  </si>
  <si>
    <t>AMELIA LEONOR DE FATIMA</t>
  </si>
  <si>
    <t>MARCELA MAGALHAES MEIRELLES LOURENCO</t>
  </si>
  <si>
    <t>COORDENADOR (A) DE FARMACIA</t>
  </si>
  <si>
    <t>farmacia.nsl@igh.org.br</t>
  </si>
  <si>
    <t>ana.caribe@igh.org.br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</si>
</sst>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04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04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3032.05</v>
          </cell>
          <cell r="G12">
            <v>348.66</v>
          </cell>
          <cell r="H12">
            <v>2683.39</v>
          </cell>
        </row>
        <row r="13">
          <cell r="A13" t="str">
            <v>ADECY MARIA DOS SANTOS NAKAMUTA</v>
          </cell>
          <cell r="B13" t="str">
            <v>TECNICO (A) DE ENFERMAGEM</v>
          </cell>
          <cell r="C13">
            <v>1630.54</v>
          </cell>
          <cell r="D13">
            <v>1134.8699999999999</v>
          </cell>
          <cell r="E13">
            <v>516.91</v>
          </cell>
          <cell r="F13">
            <v>1924.02</v>
          </cell>
          <cell r="G13">
            <v>1924.02</v>
          </cell>
          <cell r="H13">
            <v>0</v>
          </cell>
        </row>
        <row r="14">
          <cell r="A14" t="str">
            <v>AGNALDO PEREIRA DE SOUSA</v>
          </cell>
          <cell r="B14" t="str">
            <v>AUXILIAR DE SERVICOS GERAIS</v>
          </cell>
          <cell r="C14">
            <v>1126.44</v>
          </cell>
          <cell r="D14">
            <v>0</v>
          </cell>
          <cell r="E14">
            <v>0</v>
          </cell>
          <cell r="F14">
            <v>1700.48</v>
          </cell>
          <cell r="G14">
            <v>204.92</v>
          </cell>
          <cell r="H14">
            <v>1495.56</v>
          </cell>
        </row>
        <row r="15">
          <cell r="A15" t="str">
            <v>ALESSANDRO LUIZ MARTINS DA SILVA</v>
          </cell>
          <cell r="B15" t="str">
            <v>ELETRICISTA</v>
          </cell>
          <cell r="C15">
            <v>1931.87</v>
          </cell>
          <cell r="D15">
            <v>0</v>
          </cell>
          <cell r="E15">
            <v>0</v>
          </cell>
          <cell r="F15">
            <v>3032.05</v>
          </cell>
          <cell r="G15">
            <v>348.66</v>
          </cell>
          <cell r="H15">
            <v>2683.39</v>
          </cell>
        </row>
        <row r="16">
          <cell r="A16" t="str">
            <v>ALEX PEREIRA DE NOVAIS</v>
          </cell>
          <cell r="B16" t="str">
            <v>ASSISTENTE ADMINISTRATIVO</v>
          </cell>
          <cell r="C16">
            <v>1630.54</v>
          </cell>
          <cell r="D16">
            <v>0</v>
          </cell>
          <cell r="E16">
            <v>0</v>
          </cell>
          <cell r="F16">
            <v>2309.11</v>
          </cell>
          <cell r="G16">
            <v>214.19</v>
          </cell>
          <cell r="H16">
            <v>2094.92</v>
          </cell>
        </row>
        <row r="17">
          <cell r="A17" t="str">
            <v>ALICE DE ANDRADE SILVA BRITO</v>
          </cell>
          <cell r="B17" t="str">
            <v>COORDENADOR (A) OPERACIONAL</v>
          </cell>
          <cell r="C17">
            <v>2086</v>
          </cell>
          <cell r="D17">
            <v>0</v>
          </cell>
          <cell r="E17">
            <v>0</v>
          </cell>
          <cell r="F17">
            <v>3519.8</v>
          </cell>
          <cell r="G17">
            <v>443.67</v>
          </cell>
          <cell r="H17">
            <v>3076.13</v>
          </cell>
        </row>
        <row r="18">
          <cell r="A18" t="str">
            <v>ALINE DINIZ LINHARES RAMOS</v>
          </cell>
          <cell r="B18" t="str">
            <v>MEDICO (A) OBSTETRA</v>
          </cell>
          <cell r="C18">
            <v>5474.25</v>
          </cell>
          <cell r="D18">
            <v>0</v>
          </cell>
          <cell r="E18">
            <v>0</v>
          </cell>
          <cell r="F18">
            <v>6144.74</v>
          </cell>
          <cell r="G18">
            <v>1233.1500000000001</v>
          </cell>
          <cell r="H18">
            <v>4911.59</v>
          </cell>
        </row>
        <row r="19">
          <cell r="A19" t="str">
            <v>ALINE LOPES DO NASCIMENTO</v>
          </cell>
          <cell r="B19" t="str">
            <v>ASSISTENTE DE CUSTOS</v>
          </cell>
          <cell r="C19">
            <v>1957.64</v>
          </cell>
          <cell r="D19">
            <v>0</v>
          </cell>
          <cell r="E19">
            <v>0</v>
          </cell>
          <cell r="F19">
            <v>2055.52</v>
          </cell>
          <cell r="G19">
            <v>169.31</v>
          </cell>
          <cell r="H19">
            <v>1886.21</v>
          </cell>
        </row>
        <row r="20">
          <cell r="A20" t="str">
            <v>ALVACIR CANDIDO DOS REIS</v>
          </cell>
          <cell r="B20" t="str">
            <v>MEDICO CLINICO</v>
          </cell>
          <cell r="C20">
            <v>5474.25</v>
          </cell>
          <cell r="D20">
            <v>0</v>
          </cell>
          <cell r="E20">
            <v>0</v>
          </cell>
          <cell r="F20">
            <v>5747.96</v>
          </cell>
          <cell r="G20">
            <v>1192.46</v>
          </cell>
          <cell r="H20">
            <v>4555.5</v>
          </cell>
        </row>
        <row r="21">
          <cell r="A21" t="str">
            <v>AMELIA LEONOR DE FATIMA</v>
          </cell>
          <cell r="B21" t="str">
            <v>TECNICO (A) DE ENFERMAGEM</v>
          </cell>
          <cell r="C21">
            <v>1630.54</v>
          </cell>
          <cell r="D21">
            <v>0</v>
          </cell>
          <cell r="E21">
            <v>0</v>
          </cell>
          <cell r="F21">
            <v>3212.71</v>
          </cell>
          <cell r="G21">
            <v>389.51</v>
          </cell>
          <cell r="H21">
            <v>2823.2</v>
          </cell>
        </row>
        <row r="22">
          <cell r="A22" t="str">
            <v>ANA LUCIA CARVALHO DE MACEDO</v>
          </cell>
          <cell r="B22" t="str">
            <v>AUXILIAR DE SERVICOS GERAIS</v>
          </cell>
          <cell r="C22">
            <v>1126.44</v>
          </cell>
          <cell r="D22">
            <v>0</v>
          </cell>
          <cell r="E22">
            <v>0</v>
          </cell>
          <cell r="F22">
            <v>1219.8399999999999</v>
          </cell>
          <cell r="G22">
            <v>111.3</v>
          </cell>
          <cell r="H22">
            <v>1108.54</v>
          </cell>
        </row>
        <row r="23">
          <cell r="A23" t="str">
            <v>ANA MARCIA LACERDA DOS SANTOS</v>
          </cell>
          <cell r="B23" t="str">
            <v>TECNICO (A) DE ENFERMAGEM</v>
          </cell>
          <cell r="C23">
            <v>1630.54</v>
          </cell>
          <cell r="D23">
            <v>0</v>
          </cell>
          <cell r="E23">
            <v>0</v>
          </cell>
          <cell r="F23">
            <v>2356.42</v>
          </cell>
          <cell r="G23">
            <v>204.39</v>
          </cell>
          <cell r="H23">
            <v>2152.0300000000002</v>
          </cell>
        </row>
        <row r="24">
          <cell r="A24" t="str">
            <v>ANA MARIA CARIBE DA SILVA MELLO</v>
          </cell>
          <cell r="B24" t="str">
            <v>DIRETOR (A) OPERACIONAL</v>
          </cell>
          <cell r="C24">
            <v>11186.5</v>
          </cell>
          <cell r="D24">
            <v>0</v>
          </cell>
          <cell r="E24">
            <v>0</v>
          </cell>
          <cell r="F24">
            <v>12081.43</v>
          </cell>
          <cell r="G24">
            <v>2970.01</v>
          </cell>
          <cell r="H24">
            <v>9111.42</v>
          </cell>
        </row>
        <row r="25">
          <cell r="A25" t="str">
            <v>ANELU RODRIGUES FERREIRA</v>
          </cell>
          <cell r="B25" t="str">
            <v>TECNICO (A) DE SEGURANCA DO TRABALHO</v>
          </cell>
          <cell r="C25">
            <v>2223.4699999999998</v>
          </cell>
          <cell r="D25">
            <v>0</v>
          </cell>
          <cell r="E25">
            <v>0</v>
          </cell>
          <cell r="F25">
            <v>2671.01</v>
          </cell>
          <cell r="G25">
            <v>281.5</v>
          </cell>
          <cell r="H25">
            <v>2389.5100000000002</v>
          </cell>
        </row>
        <row r="26">
          <cell r="A26" t="str">
            <v>ANGELA RODRIGUES FERREIRA</v>
          </cell>
          <cell r="B26" t="str">
            <v>ENFERMEIRO (A)</v>
          </cell>
          <cell r="C26">
            <v>2654.67</v>
          </cell>
          <cell r="D26">
            <v>0</v>
          </cell>
          <cell r="E26">
            <v>0</v>
          </cell>
          <cell r="F26">
            <v>3401.6</v>
          </cell>
          <cell r="G26">
            <v>440.31</v>
          </cell>
          <cell r="H26">
            <v>2961.29</v>
          </cell>
        </row>
        <row r="27">
          <cell r="A27" t="str">
            <v>ANGELITA ALVES DE CARVALHO SA</v>
          </cell>
          <cell r="B27" t="str">
            <v>GERENTE DE ENFERMAGEM</v>
          </cell>
          <cell r="C27">
            <v>2992.52</v>
          </cell>
          <cell r="D27">
            <v>0</v>
          </cell>
          <cell r="E27">
            <v>0</v>
          </cell>
          <cell r="F27">
            <v>5697.15</v>
          </cell>
          <cell r="G27">
            <v>1173.3399999999999</v>
          </cell>
          <cell r="H27">
            <v>4523.8100000000004</v>
          </cell>
        </row>
        <row r="28">
          <cell r="A28" t="str">
            <v>ANNA KARLLA FERNANDES SABINO</v>
          </cell>
          <cell r="B28" t="str">
            <v>BIOMEDICO (A)</v>
          </cell>
          <cell r="C28">
            <v>2919.78</v>
          </cell>
          <cell r="D28">
            <v>0</v>
          </cell>
          <cell r="E28">
            <v>0</v>
          </cell>
          <cell r="F28">
            <v>4584.04</v>
          </cell>
          <cell r="G28">
            <v>783.31</v>
          </cell>
          <cell r="H28">
            <v>3800.73</v>
          </cell>
        </row>
        <row r="29">
          <cell r="A29" t="str">
            <v>ANTONIA LEILIANA BRITO DO NASCIMENTO</v>
          </cell>
          <cell r="B29" t="str">
            <v>AUXILIAR DE SERVICOS GERAIS</v>
          </cell>
          <cell r="C29">
            <v>1126.44</v>
          </cell>
          <cell r="D29">
            <v>0</v>
          </cell>
          <cell r="E29">
            <v>0</v>
          </cell>
          <cell r="F29">
            <v>1463.8</v>
          </cell>
          <cell r="G29">
            <v>183.62</v>
          </cell>
          <cell r="H29">
            <v>1280.18</v>
          </cell>
        </row>
        <row r="30">
          <cell r="A30" t="str">
            <v>ATANAZIO DA TRINDADE ROCHA</v>
          </cell>
          <cell r="B30" t="str">
            <v>MAQUEIRO (A)</v>
          </cell>
          <cell r="C30">
            <v>1126.44</v>
          </cell>
          <cell r="D30">
            <v>0</v>
          </cell>
          <cell r="E30">
            <v>0</v>
          </cell>
          <cell r="F30">
            <v>2045.41</v>
          </cell>
          <cell r="G30">
            <v>224.7</v>
          </cell>
          <cell r="H30">
            <v>1820.71</v>
          </cell>
        </row>
        <row r="31">
          <cell r="A31" t="str">
            <v>AUGUSTO RAFAEL DE OLIVEIRA</v>
          </cell>
          <cell r="B31" t="str">
            <v>ASSISTENTE ADMINISTRATIVO</v>
          </cell>
          <cell r="C31">
            <v>1630.54</v>
          </cell>
          <cell r="D31">
            <v>0</v>
          </cell>
          <cell r="E31">
            <v>0</v>
          </cell>
          <cell r="F31">
            <v>1986.19</v>
          </cell>
          <cell r="G31">
            <v>277.89999999999998</v>
          </cell>
          <cell r="H31">
            <v>1708.29</v>
          </cell>
        </row>
        <row r="32">
          <cell r="A32" t="str">
            <v>AURICELIA VIEIRA DA SILVA ALVES</v>
          </cell>
          <cell r="B32" t="str">
            <v>TECNICO (A) DE ENFERMAGEM</v>
          </cell>
          <cell r="C32">
            <v>1630.54</v>
          </cell>
          <cell r="D32">
            <v>0</v>
          </cell>
          <cell r="E32">
            <v>0</v>
          </cell>
          <cell r="F32">
            <v>1937.27</v>
          </cell>
          <cell r="G32">
            <v>158.66999999999999</v>
          </cell>
          <cell r="H32">
            <v>1778.6</v>
          </cell>
        </row>
        <row r="33">
          <cell r="A33" t="str">
            <v>BHRENDA MENEZES DOS SANTOS</v>
          </cell>
          <cell r="B33" t="str">
            <v>ASSISTENTE ADMINISTRATIVO</v>
          </cell>
          <cell r="C33">
            <v>1630.54</v>
          </cell>
          <cell r="D33">
            <v>0</v>
          </cell>
          <cell r="E33">
            <v>0</v>
          </cell>
          <cell r="F33">
            <v>1937.27</v>
          </cell>
          <cell r="G33">
            <v>256.5</v>
          </cell>
          <cell r="H33">
            <v>1680.77</v>
          </cell>
        </row>
        <row r="34">
          <cell r="A34" t="str">
            <v>BRENO PRADO DE SOUSA JUNIOR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9867.6200000000008</v>
          </cell>
          <cell r="G34">
            <v>2309.08</v>
          </cell>
          <cell r="H34">
            <v>7558.54</v>
          </cell>
        </row>
        <row r="35">
          <cell r="A35" t="str">
            <v>BRUNA PRISCILA BRITO RIBEIRO DOS SANTOS</v>
          </cell>
          <cell r="B35" t="str">
            <v>MEDICO (A) OBSTETRA</v>
          </cell>
          <cell r="C35">
            <v>8211.82</v>
          </cell>
          <cell r="D35">
            <v>0</v>
          </cell>
          <cell r="E35">
            <v>0</v>
          </cell>
          <cell r="F35">
            <v>10282.17</v>
          </cell>
          <cell r="G35">
            <v>2475.21</v>
          </cell>
          <cell r="H35">
            <v>7806.96</v>
          </cell>
        </row>
        <row r="36">
          <cell r="A36" t="str">
            <v>CAMILA DOMINGOS DA SILVA</v>
          </cell>
          <cell r="B36" t="str">
            <v>TECNICO (A) DE ENFERMAGEM</v>
          </cell>
          <cell r="C36">
            <v>1630.54</v>
          </cell>
          <cell r="D36">
            <v>0</v>
          </cell>
          <cell r="E36">
            <v>0</v>
          </cell>
          <cell r="F36">
            <v>2045.36</v>
          </cell>
          <cell r="G36">
            <v>337.28</v>
          </cell>
          <cell r="H36">
            <v>1708.08</v>
          </cell>
        </row>
        <row r="37">
          <cell r="A37" t="str">
            <v>CAMILA SILVA GONCALVES GUIMARAES</v>
          </cell>
          <cell r="B37" t="str">
            <v>BIOMEDICO (A)</v>
          </cell>
          <cell r="C37">
            <v>2919.78</v>
          </cell>
          <cell r="D37">
            <v>0</v>
          </cell>
          <cell r="E37">
            <v>0</v>
          </cell>
          <cell r="F37">
            <v>4809.59</v>
          </cell>
          <cell r="G37">
            <v>858.53</v>
          </cell>
          <cell r="H37">
            <v>3951.06</v>
          </cell>
        </row>
        <row r="38">
          <cell r="A38" t="str">
            <v>CARMEN SILVA DOS SANTOS</v>
          </cell>
          <cell r="B38" t="str">
            <v>TECNICO (A) DE LABORATORIO</v>
          </cell>
          <cell r="C38">
            <v>1538.25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CAROLINA BRANDAO TODA</v>
          </cell>
          <cell r="B39" t="str">
            <v>MEDICO (A) OBSTETRA</v>
          </cell>
          <cell r="C39">
            <v>5474.25</v>
          </cell>
          <cell r="D39">
            <v>0</v>
          </cell>
          <cell r="E39">
            <v>0</v>
          </cell>
          <cell r="F39">
            <v>7005.37</v>
          </cell>
          <cell r="G39">
            <v>1574.09</v>
          </cell>
          <cell r="H39">
            <v>5431.28</v>
          </cell>
        </row>
        <row r="40">
          <cell r="A40" t="str">
            <v>CELIA GOMES AMORIM DE OLIVEIRA</v>
          </cell>
          <cell r="B40" t="str">
            <v>TECNICO (A) DE ENFERMAGEM</v>
          </cell>
          <cell r="C40">
            <v>1630.54</v>
          </cell>
          <cell r="D40">
            <v>0</v>
          </cell>
          <cell r="E40">
            <v>0</v>
          </cell>
          <cell r="F40">
            <v>2357.7600000000002</v>
          </cell>
          <cell r="G40">
            <v>223.24</v>
          </cell>
          <cell r="H40">
            <v>2134.52</v>
          </cell>
        </row>
        <row r="41">
          <cell r="A41" t="str">
            <v>CINTYA ALVES FERREIRA</v>
          </cell>
          <cell r="B41" t="str">
            <v>FARMACEUTICO (A)</v>
          </cell>
          <cell r="C41">
            <v>2732.52</v>
          </cell>
          <cell r="D41">
            <v>0</v>
          </cell>
          <cell r="E41">
            <v>0</v>
          </cell>
          <cell r="F41">
            <v>6138.41</v>
          </cell>
          <cell r="G41">
            <v>1335.68</v>
          </cell>
          <cell r="H41">
            <v>4802.7299999999996</v>
          </cell>
        </row>
        <row r="42">
          <cell r="A42" t="str">
            <v>CLARIANE PIRES CAIXETA</v>
          </cell>
          <cell r="B42" t="str">
            <v>AUXILIAR DE FARMACIA</v>
          </cell>
          <cell r="C42">
            <v>1482.3</v>
          </cell>
          <cell r="D42">
            <v>0</v>
          </cell>
          <cell r="E42">
            <v>0</v>
          </cell>
          <cell r="F42">
            <v>2071.29</v>
          </cell>
          <cell r="G42">
            <v>259.67</v>
          </cell>
          <cell r="H42">
            <v>1811.62</v>
          </cell>
        </row>
        <row r="43">
          <cell r="A43" t="str">
            <v>DANIEL DA COSTA REIS</v>
          </cell>
          <cell r="B43" t="str">
            <v>COORDENADOR (A) DE CUSTOS</v>
          </cell>
          <cell r="C43">
            <v>6836.2</v>
          </cell>
          <cell r="D43">
            <v>0</v>
          </cell>
          <cell r="E43">
            <v>0</v>
          </cell>
          <cell r="F43">
            <v>7178.01</v>
          </cell>
          <cell r="G43">
            <v>1621.57</v>
          </cell>
          <cell r="H43">
            <v>5556.44</v>
          </cell>
        </row>
        <row r="44">
          <cell r="A44" t="str">
            <v>DANIELLE CRUZ SILVA</v>
          </cell>
          <cell r="B44" t="str">
            <v>MEDICO (A) OBSTETRA</v>
          </cell>
          <cell r="C44">
            <v>10948.8</v>
          </cell>
          <cell r="D44">
            <v>17068.669999999998</v>
          </cell>
          <cell r="E44">
            <v>0</v>
          </cell>
          <cell r="F44">
            <v>23566.03</v>
          </cell>
          <cell r="G44">
            <v>17933.939999999999</v>
          </cell>
          <cell r="H44">
            <v>5632.09</v>
          </cell>
        </row>
        <row r="45">
          <cell r="A45" t="str">
            <v>DAYANE STEFANY CARDOSO GUIMARAES</v>
          </cell>
          <cell r="B45" t="str">
            <v>ASSISTENTE ADMINISTRATIVO</v>
          </cell>
          <cell r="C45">
            <v>1630.54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 t="str">
            <v>DEUZENI ESTEVES DE MATOS</v>
          </cell>
          <cell r="B46" t="str">
            <v>AUXILIAR DE SERVICOS GERAIS</v>
          </cell>
          <cell r="C46">
            <v>1126.44</v>
          </cell>
          <cell r="D46">
            <v>0</v>
          </cell>
          <cell r="E46">
            <v>0</v>
          </cell>
          <cell r="F46">
            <v>1407.5</v>
          </cell>
          <cell r="G46">
            <v>178.55</v>
          </cell>
          <cell r="H46">
            <v>1228.95</v>
          </cell>
        </row>
        <row r="47">
          <cell r="A47" t="str">
            <v>DIEGO FRAGA REZENDE</v>
          </cell>
          <cell r="B47" t="str">
            <v>MEDICO (A) OBSTETRA</v>
          </cell>
          <cell r="C47">
            <v>8211.82</v>
          </cell>
          <cell r="D47">
            <v>0</v>
          </cell>
          <cell r="E47">
            <v>0</v>
          </cell>
          <cell r="F47">
            <v>10282.17</v>
          </cell>
          <cell r="G47">
            <v>2475.21</v>
          </cell>
          <cell r="H47">
            <v>7806.96</v>
          </cell>
        </row>
        <row r="48">
          <cell r="A48" t="str">
            <v>DIVINO JEAN PEIXOTO</v>
          </cell>
          <cell r="B48" t="str">
            <v>AUXILIAR DE FARMACIA</v>
          </cell>
          <cell r="C48">
            <v>1482.3</v>
          </cell>
          <cell r="D48">
            <v>1781.75</v>
          </cell>
          <cell r="E48">
            <v>445.5</v>
          </cell>
          <cell r="F48">
            <v>2761.74</v>
          </cell>
          <cell r="G48">
            <v>2761.74</v>
          </cell>
          <cell r="H48">
            <v>0</v>
          </cell>
        </row>
        <row r="49">
          <cell r="A49" t="str">
            <v>EDIANA DA COSTA BRITO</v>
          </cell>
          <cell r="B49" t="str">
            <v>ASSISTENTE DE FATURAMENTO</v>
          </cell>
          <cell r="C49">
            <v>2207.8000000000002</v>
          </cell>
          <cell r="D49">
            <v>0</v>
          </cell>
          <cell r="E49">
            <v>0</v>
          </cell>
          <cell r="F49">
            <v>2318.19</v>
          </cell>
          <cell r="G49">
            <v>348.35</v>
          </cell>
          <cell r="H49">
            <v>1969.84</v>
          </cell>
        </row>
        <row r="50">
          <cell r="A50" t="str">
            <v>EDUARDO HONORATO RODRIGUES ALVES</v>
          </cell>
          <cell r="B50" t="str">
            <v>MEDICO (A) GINECOLOGISTA</v>
          </cell>
          <cell r="C50">
            <v>10948.8</v>
          </cell>
          <cell r="D50">
            <v>0</v>
          </cell>
          <cell r="E50">
            <v>0</v>
          </cell>
          <cell r="F50">
            <v>13765.33</v>
          </cell>
          <cell r="G50">
            <v>3433.08</v>
          </cell>
          <cell r="H50">
            <v>10332.25</v>
          </cell>
        </row>
        <row r="51">
          <cell r="A51" t="str">
            <v>ELEUZA SILVINA BUENO</v>
          </cell>
          <cell r="B51" t="str">
            <v>AUXILIAR DE SERVICOS GERAIS</v>
          </cell>
          <cell r="C51">
            <v>1126.44</v>
          </cell>
          <cell r="D51">
            <v>0</v>
          </cell>
          <cell r="E51">
            <v>0</v>
          </cell>
          <cell r="F51">
            <v>1456.8</v>
          </cell>
          <cell r="G51">
            <v>182.99</v>
          </cell>
          <cell r="H51">
            <v>1273.81</v>
          </cell>
        </row>
        <row r="52">
          <cell r="A52" t="str">
            <v>ELIANE GONCALVES DE CARVALHO MIRANDA</v>
          </cell>
          <cell r="B52" t="str">
            <v>TECNICO (A) DE ENFERMAGEM</v>
          </cell>
          <cell r="C52">
            <v>1630.54</v>
          </cell>
          <cell r="D52">
            <v>3389.36</v>
          </cell>
          <cell r="E52">
            <v>0</v>
          </cell>
          <cell r="F52">
            <v>5075.5600000000004</v>
          </cell>
          <cell r="G52">
            <v>3625.43</v>
          </cell>
          <cell r="H52">
            <v>1450.13</v>
          </cell>
        </row>
        <row r="53">
          <cell r="A53" t="str">
            <v>ELISANGELA DA SILVA SANTOS OLIVEIRA</v>
          </cell>
          <cell r="B53" t="str">
            <v>AUXILIAR DE SERVICOS GERAIS</v>
          </cell>
          <cell r="C53">
            <v>1126.44</v>
          </cell>
          <cell r="D53">
            <v>0</v>
          </cell>
          <cell r="E53">
            <v>0</v>
          </cell>
          <cell r="F53">
            <v>1407.5</v>
          </cell>
          <cell r="G53">
            <v>178.55</v>
          </cell>
          <cell r="H53">
            <v>1228.95</v>
          </cell>
        </row>
        <row r="54">
          <cell r="A54" t="str">
            <v>ELIZABETE BARBOSA DE OLIVEIRA</v>
          </cell>
          <cell r="B54" t="str">
            <v>AUXILIAR DE SERVICOS GERAIS</v>
          </cell>
          <cell r="C54">
            <v>1126.44</v>
          </cell>
          <cell r="D54">
            <v>1083.75</v>
          </cell>
          <cell r="E54">
            <v>0</v>
          </cell>
          <cell r="F54">
            <v>1695.37</v>
          </cell>
          <cell r="G54">
            <v>1161.44</v>
          </cell>
          <cell r="H54">
            <v>533.92999999999995</v>
          </cell>
        </row>
        <row r="55">
          <cell r="A55" t="str">
            <v>ELIZABETH ANGELA DE ANDRADE</v>
          </cell>
          <cell r="B55" t="str">
            <v>TECNICO (A) DE ENFERMAGEM</v>
          </cell>
          <cell r="C55">
            <v>1630.54</v>
          </cell>
          <cell r="D55">
            <v>0</v>
          </cell>
          <cell r="E55">
            <v>0</v>
          </cell>
          <cell r="F55">
            <v>2041.77</v>
          </cell>
          <cell r="G55">
            <v>265.89999999999998</v>
          </cell>
          <cell r="H55">
            <v>1775.87</v>
          </cell>
        </row>
        <row r="56">
          <cell r="A56" t="str">
            <v>ELLEN QUEIROZ GOMES</v>
          </cell>
          <cell r="B56" t="str">
            <v>MEDICO (A) OBSTETRA</v>
          </cell>
          <cell r="C56">
            <v>5474.25</v>
          </cell>
          <cell r="D56">
            <v>0</v>
          </cell>
          <cell r="E56">
            <v>0</v>
          </cell>
          <cell r="F56">
            <v>7005.37</v>
          </cell>
          <cell r="G56">
            <v>1574.09</v>
          </cell>
          <cell r="H56">
            <v>5431.28</v>
          </cell>
        </row>
        <row r="57">
          <cell r="A57" t="str">
            <v>ERCY FRANCISCA DE OLIVEIRA</v>
          </cell>
          <cell r="B57" t="str">
            <v>TECNICO (A) DE ENFERMAGEM</v>
          </cell>
          <cell r="C57">
            <v>1630.54</v>
          </cell>
          <cell r="D57">
            <v>0</v>
          </cell>
          <cell r="E57">
            <v>0</v>
          </cell>
          <cell r="F57">
            <v>1937.27</v>
          </cell>
          <cell r="G57">
            <v>256.5</v>
          </cell>
          <cell r="H57">
            <v>1680.77</v>
          </cell>
        </row>
        <row r="58">
          <cell r="A58" t="str">
            <v>FABIO MACEDO FREITAS</v>
          </cell>
          <cell r="B58" t="str">
            <v>AUXILIAR DE PATRIMONIO</v>
          </cell>
          <cell r="C58">
            <v>1407.36</v>
          </cell>
          <cell r="D58">
            <v>0</v>
          </cell>
          <cell r="E58">
            <v>0</v>
          </cell>
          <cell r="F58">
            <v>1745.15</v>
          </cell>
          <cell r="G58">
            <v>561.14</v>
          </cell>
          <cell r="H58">
            <v>1184.01</v>
          </cell>
        </row>
        <row r="59">
          <cell r="A59" t="str">
            <v>FERNANDA DIAS ANDRADE</v>
          </cell>
          <cell r="B59" t="str">
            <v>ASSISTENTE ADMINISTRATIVO</v>
          </cell>
          <cell r="C59">
            <v>1630.54</v>
          </cell>
          <cell r="D59">
            <v>0</v>
          </cell>
          <cell r="E59">
            <v>0</v>
          </cell>
          <cell r="F59">
            <v>1986.19</v>
          </cell>
          <cell r="G59">
            <v>783.4</v>
          </cell>
          <cell r="H59">
            <v>1202.79</v>
          </cell>
        </row>
        <row r="60">
          <cell r="A60" t="str">
            <v>FERNANDA MATOS CORDEIRO</v>
          </cell>
          <cell r="B60" t="str">
            <v>ENFERMEIRO (A)</v>
          </cell>
          <cell r="C60">
            <v>2654.67</v>
          </cell>
          <cell r="D60">
            <v>0</v>
          </cell>
          <cell r="E60">
            <v>0</v>
          </cell>
          <cell r="F60">
            <v>3003.4</v>
          </cell>
          <cell r="G60">
            <v>343.33</v>
          </cell>
          <cell r="H60">
            <v>2660.07</v>
          </cell>
        </row>
        <row r="61">
          <cell r="A61" t="str">
            <v>FERNANDA PALUDETTO RODRIGUES</v>
          </cell>
          <cell r="B61" t="str">
            <v>MEDICO (A) OBSTETRA</v>
          </cell>
          <cell r="C61">
            <v>8211.82</v>
          </cell>
          <cell r="D61">
            <v>0</v>
          </cell>
          <cell r="E61">
            <v>0</v>
          </cell>
          <cell r="F61">
            <v>8831.41</v>
          </cell>
          <cell r="G61">
            <v>2076.2600000000002</v>
          </cell>
          <cell r="H61">
            <v>6755.15</v>
          </cell>
        </row>
        <row r="62">
          <cell r="A62" t="str">
            <v>FLAVIANO AUGUSTO DIAS</v>
          </cell>
          <cell r="B62" t="str">
            <v>MEDICO (A) OBSTETRA</v>
          </cell>
          <cell r="C62">
            <v>8211.82</v>
          </cell>
          <cell r="D62">
            <v>0</v>
          </cell>
          <cell r="E62">
            <v>0</v>
          </cell>
          <cell r="F62">
            <v>9453.06</v>
          </cell>
          <cell r="G62">
            <v>2247.21</v>
          </cell>
          <cell r="H62">
            <v>7205.85</v>
          </cell>
        </row>
        <row r="63">
          <cell r="A63" t="str">
            <v>FRANCISCA PEREIRA DA SILVA</v>
          </cell>
          <cell r="B63" t="str">
            <v>AUXILIAR DE SERVICOS GERAIS</v>
          </cell>
          <cell r="C63">
            <v>1126.44</v>
          </cell>
          <cell r="D63">
            <v>1663.88</v>
          </cell>
          <cell r="E63">
            <v>0</v>
          </cell>
          <cell r="F63">
            <v>2204.73</v>
          </cell>
          <cell r="G63">
            <v>1838.63</v>
          </cell>
          <cell r="H63">
            <v>366.1</v>
          </cell>
        </row>
        <row r="64">
          <cell r="A64" t="str">
            <v>GABRIELA MOURA BORTOLUCCI NEVES</v>
          </cell>
          <cell r="B64" t="str">
            <v>AUXILIAR DE SERVICOS GERAIS</v>
          </cell>
          <cell r="C64">
            <v>1126.44</v>
          </cell>
          <cell r="D64">
            <v>0</v>
          </cell>
          <cell r="E64">
            <v>0</v>
          </cell>
          <cell r="F64">
            <v>1438.01</v>
          </cell>
          <cell r="G64">
            <v>198.3</v>
          </cell>
          <cell r="H64">
            <v>1239.71</v>
          </cell>
        </row>
        <row r="65">
          <cell r="A65" t="str">
            <v>GABRIELLE CRISTINA CANUTO CRISTAL DE OLIVEIRA</v>
          </cell>
          <cell r="B65" t="str">
            <v>COORDENADOR (A) DE ENFERMAGEM</v>
          </cell>
          <cell r="C65">
            <v>2654.67</v>
          </cell>
          <cell r="D65">
            <v>0</v>
          </cell>
          <cell r="E65">
            <v>0</v>
          </cell>
          <cell r="F65">
            <v>4003.4</v>
          </cell>
          <cell r="G65">
            <v>602.20000000000005</v>
          </cell>
          <cell r="H65">
            <v>3401.2</v>
          </cell>
        </row>
        <row r="66">
          <cell r="A66" t="str">
            <v>GISLENE BORGES SILVA DE MASCENA</v>
          </cell>
          <cell r="B66" t="str">
            <v>TECNICO (A) DE ENFERMAGEM</v>
          </cell>
          <cell r="C66">
            <v>1630.54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 t="str">
            <v>GUSTAVO LUIZ QUEIROZ LIMA</v>
          </cell>
          <cell r="B67" t="str">
            <v>MEDICO (A) OBSTETRA</v>
          </cell>
          <cell r="C67">
            <v>5474.25</v>
          </cell>
          <cell r="D67">
            <v>0</v>
          </cell>
          <cell r="E67">
            <v>0</v>
          </cell>
          <cell r="F67">
            <v>5956.96</v>
          </cell>
          <cell r="G67">
            <v>1271.1500000000001</v>
          </cell>
          <cell r="H67">
            <v>4685.8100000000004</v>
          </cell>
        </row>
        <row r="68">
          <cell r="A68" t="str">
            <v>HELENA PEREIRA FLORES</v>
          </cell>
          <cell r="B68" t="str">
            <v>LIDER DE HIGIENIZACAO</v>
          </cell>
          <cell r="C68">
            <v>1630.54</v>
          </cell>
          <cell r="D68">
            <v>0</v>
          </cell>
          <cell r="E68">
            <v>0</v>
          </cell>
          <cell r="F68">
            <v>2018.8</v>
          </cell>
          <cell r="G68">
            <v>263.83999999999997</v>
          </cell>
          <cell r="H68">
            <v>1754.96</v>
          </cell>
        </row>
        <row r="69">
          <cell r="A69" t="str">
            <v>HELOISA GONCALVES DE CARVALHO JACINTO</v>
          </cell>
          <cell r="B69" t="str">
            <v>ENFERMEIRO (A)</v>
          </cell>
          <cell r="C69">
            <v>2654.67</v>
          </cell>
          <cell r="D69">
            <v>5047.4399999999996</v>
          </cell>
          <cell r="E69">
            <v>0</v>
          </cell>
          <cell r="F69">
            <v>5047.4399999999996</v>
          </cell>
          <cell r="G69">
            <v>5047.4399999999996</v>
          </cell>
          <cell r="H69">
            <v>0</v>
          </cell>
        </row>
        <row r="70">
          <cell r="A70" t="str">
            <v>ILANA BATISTA RESENDE</v>
          </cell>
          <cell r="B70" t="str">
            <v>MEDICO (A) GINECOLOGISTA</v>
          </cell>
          <cell r="C70">
            <v>8211.82</v>
          </cell>
          <cell r="D70">
            <v>0</v>
          </cell>
          <cell r="E70">
            <v>0</v>
          </cell>
          <cell r="F70">
            <v>8242.66</v>
          </cell>
          <cell r="G70">
            <v>1914.35</v>
          </cell>
          <cell r="H70">
            <v>6328.31</v>
          </cell>
        </row>
        <row r="71">
          <cell r="A71" t="str">
            <v>INESLUCY RAMALHO PEREIRA</v>
          </cell>
          <cell r="B71" t="str">
            <v>PSICOLOGO (A)</v>
          </cell>
          <cell r="C71">
            <v>3691.78</v>
          </cell>
          <cell r="D71">
            <v>0</v>
          </cell>
          <cell r="E71">
            <v>0</v>
          </cell>
          <cell r="F71">
            <v>4294.37</v>
          </cell>
          <cell r="G71">
            <v>711.02</v>
          </cell>
          <cell r="H71">
            <v>3583.35</v>
          </cell>
        </row>
        <row r="72">
          <cell r="A72" t="str">
            <v>INGREDY PAULA DE MORAIS GARCIA</v>
          </cell>
          <cell r="B72" t="str">
            <v>FISIOTERAPEUTA</v>
          </cell>
          <cell r="C72">
            <v>2533.58</v>
          </cell>
          <cell r="D72">
            <v>0</v>
          </cell>
          <cell r="E72">
            <v>0</v>
          </cell>
          <cell r="F72">
            <v>2958.88</v>
          </cell>
          <cell r="G72">
            <v>335.05</v>
          </cell>
          <cell r="H72">
            <v>2623.83</v>
          </cell>
        </row>
        <row r="73">
          <cell r="A73" t="str">
            <v>ISANA CAROLINA FRANCA JUNQUEIRA</v>
          </cell>
          <cell r="B73" t="str">
            <v>MEDICO (A) OBSTETRA</v>
          </cell>
          <cell r="C73">
            <v>5474.25</v>
          </cell>
          <cell r="D73">
            <v>0</v>
          </cell>
          <cell r="E73">
            <v>0</v>
          </cell>
          <cell r="F73">
            <v>6166.48</v>
          </cell>
          <cell r="G73">
            <v>1343.4</v>
          </cell>
          <cell r="H73">
            <v>4823.08</v>
          </cell>
        </row>
        <row r="74">
          <cell r="A74" t="str">
            <v>IZADORA SEBASTIANA MOREIRA BARBOSA</v>
          </cell>
          <cell r="B74" t="str">
            <v>ENFERMEIRO (A)</v>
          </cell>
          <cell r="C74">
            <v>2654.67</v>
          </cell>
          <cell r="D74">
            <v>0</v>
          </cell>
          <cell r="E74">
            <v>0</v>
          </cell>
          <cell r="F74">
            <v>3083.04</v>
          </cell>
          <cell r="G74">
            <v>358.14</v>
          </cell>
          <cell r="H74">
            <v>2724.9</v>
          </cell>
        </row>
        <row r="75">
          <cell r="A75" t="str">
            <v>JACKELINE CARNEIRO DA ROCHA</v>
          </cell>
          <cell r="B75" t="str">
            <v>FISIOTERAPEUTA</v>
          </cell>
          <cell r="C75">
            <v>2533.58</v>
          </cell>
          <cell r="D75">
            <v>4003.92</v>
          </cell>
          <cell r="E75">
            <v>0</v>
          </cell>
          <cell r="F75">
            <v>4003.92</v>
          </cell>
          <cell r="G75">
            <v>4003.92</v>
          </cell>
          <cell r="H75">
            <v>0</v>
          </cell>
        </row>
        <row r="76">
          <cell r="A76" t="str">
            <v>JANINE MARTINS FERREIRA</v>
          </cell>
          <cell r="B76" t="str">
            <v>MEDICO (A) OBSTETRA</v>
          </cell>
          <cell r="C76">
            <v>8211.82</v>
          </cell>
          <cell r="D76">
            <v>13316.17</v>
          </cell>
          <cell r="E76">
            <v>0</v>
          </cell>
          <cell r="F76">
            <v>16238.83</v>
          </cell>
          <cell r="G76">
            <v>13399.76</v>
          </cell>
          <cell r="H76">
            <v>2839.07</v>
          </cell>
        </row>
        <row r="77">
          <cell r="A77" t="str">
            <v>JANNAINA BISPO DE JESUS</v>
          </cell>
          <cell r="B77" t="str">
            <v>TECNICO (A) DE ENFERMAGEM</v>
          </cell>
          <cell r="C77">
            <v>1630.54</v>
          </cell>
          <cell r="D77">
            <v>0</v>
          </cell>
          <cell r="E77">
            <v>0</v>
          </cell>
          <cell r="F77">
            <v>1937.27</v>
          </cell>
          <cell r="G77">
            <v>158.66999999999999</v>
          </cell>
          <cell r="H77">
            <v>1778.6</v>
          </cell>
        </row>
        <row r="78">
          <cell r="A78" t="str">
            <v>JENNYFER DE ABREU COTRIM</v>
          </cell>
          <cell r="B78" t="str">
            <v>TECNICO (A) DE LABORATORIO</v>
          </cell>
          <cell r="C78">
            <v>1988.53</v>
          </cell>
          <cell r="D78">
            <v>0</v>
          </cell>
          <cell r="E78">
            <v>0</v>
          </cell>
          <cell r="F78">
            <v>2313.16</v>
          </cell>
          <cell r="G78">
            <v>214.94</v>
          </cell>
          <cell r="H78">
            <v>2098.2199999999998</v>
          </cell>
        </row>
        <row r="79">
          <cell r="A79" t="str">
            <v>JHENIFER CAMILA DOS SANTOS FERREIRA FELIX</v>
          </cell>
          <cell r="B79" t="str">
            <v>FARMACEUTICO (A)</v>
          </cell>
          <cell r="C79">
            <v>2732.52</v>
          </cell>
          <cell r="D79">
            <v>0</v>
          </cell>
          <cell r="E79">
            <v>0</v>
          </cell>
          <cell r="F79">
            <v>2912.91</v>
          </cell>
          <cell r="G79">
            <v>339.53</v>
          </cell>
          <cell r="H79">
            <v>2573.38</v>
          </cell>
        </row>
        <row r="80">
          <cell r="A80" t="str">
            <v>JOAO PAULO ARAUJO DA SILVA</v>
          </cell>
          <cell r="B80" t="str">
            <v>ELETRICISTA</v>
          </cell>
          <cell r="C80">
            <v>1931.87</v>
          </cell>
          <cell r="D80">
            <v>0</v>
          </cell>
          <cell r="E80">
            <v>0</v>
          </cell>
          <cell r="F80">
            <v>2608.02</v>
          </cell>
          <cell r="G80">
            <v>272.57</v>
          </cell>
          <cell r="H80">
            <v>2335.4499999999998</v>
          </cell>
        </row>
        <row r="81">
          <cell r="A81" t="str">
            <v>JOSILENE DOS SANTOS MATOS</v>
          </cell>
          <cell r="B81" t="str">
            <v>TECNICO (A) DE NUTRICAO</v>
          </cell>
          <cell r="C81">
            <v>1630.54</v>
          </cell>
          <cell r="D81">
            <v>0</v>
          </cell>
          <cell r="E81">
            <v>0</v>
          </cell>
          <cell r="F81">
            <v>2565.9899999999998</v>
          </cell>
          <cell r="G81">
            <v>645.72</v>
          </cell>
          <cell r="H81">
            <v>1920.27</v>
          </cell>
        </row>
        <row r="82">
          <cell r="A82" t="str">
            <v>JULIANA ALVES MEDEIROS RESENDE</v>
          </cell>
          <cell r="B82" t="str">
            <v>ENFERMEIRO (A)</v>
          </cell>
          <cell r="C82">
            <v>2654.67</v>
          </cell>
          <cell r="D82">
            <v>0</v>
          </cell>
          <cell r="E82">
            <v>0</v>
          </cell>
          <cell r="F82">
            <v>4853.5200000000004</v>
          </cell>
          <cell r="G82">
            <v>873.18</v>
          </cell>
          <cell r="H82">
            <v>3980.34</v>
          </cell>
        </row>
        <row r="83">
          <cell r="A83" t="str">
            <v>JULIANA CARVALHO PEREIRA</v>
          </cell>
          <cell r="B83" t="str">
            <v>ENFERMEIRO (A)</v>
          </cell>
          <cell r="C83">
            <v>2654.67</v>
          </cell>
          <cell r="D83">
            <v>0</v>
          </cell>
          <cell r="E83">
            <v>0</v>
          </cell>
          <cell r="F83">
            <v>4874.22</v>
          </cell>
          <cell r="G83">
            <v>880.09</v>
          </cell>
          <cell r="H83">
            <v>3994.13</v>
          </cell>
        </row>
        <row r="84">
          <cell r="A84" t="str">
            <v>JULIANA DE OLIVEIRA SANTOS</v>
          </cell>
          <cell r="B84" t="str">
            <v>ASSISTENTE ADMINISTRATIVO</v>
          </cell>
          <cell r="C84">
            <v>1630.54</v>
          </cell>
          <cell r="D84">
            <v>0</v>
          </cell>
          <cell r="E84">
            <v>0</v>
          </cell>
          <cell r="F84">
            <v>1937.27</v>
          </cell>
          <cell r="G84">
            <v>256.5</v>
          </cell>
          <cell r="H84">
            <v>1680.77</v>
          </cell>
        </row>
        <row r="85">
          <cell r="A85" t="str">
            <v>JULIANA LOPES RODRIGUES</v>
          </cell>
          <cell r="B85" t="str">
            <v>MEDICO (A) OBSTETRA</v>
          </cell>
          <cell r="C85">
            <v>5474.25</v>
          </cell>
          <cell r="D85">
            <v>0</v>
          </cell>
          <cell r="E85">
            <v>0</v>
          </cell>
          <cell r="F85">
            <v>5956.96</v>
          </cell>
          <cell r="G85">
            <v>1271.1500000000001</v>
          </cell>
          <cell r="H85">
            <v>4685.8100000000004</v>
          </cell>
        </row>
        <row r="86">
          <cell r="A86" t="str">
            <v>JULIANA SANTOS NASCIMENTO</v>
          </cell>
          <cell r="B86" t="str">
            <v>ENFERMEIRO (A)</v>
          </cell>
          <cell r="C86">
            <v>2654.67</v>
          </cell>
          <cell r="D86">
            <v>0</v>
          </cell>
          <cell r="E86">
            <v>0</v>
          </cell>
          <cell r="F86">
            <v>4513.09</v>
          </cell>
          <cell r="G86">
            <v>759.65</v>
          </cell>
          <cell r="H86">
            <v>3753.44</v>
          </cell>
        </row>
        <row r="87">
          <cell r="A87" t="str">
            <v>LAIANE MARCELA DOS SANTOS</v>
          </cell>
          <cell r="B87" t="str">
            <v>ENFERMEIRO (A)</v>
          </cell>
          <cell r="C87">
            <v>2654.67</v>
          </cell>
          <cell r="D87">
            <v>0</v>
          </cell>
          <cell r="E87">
            <v>0</v>
          </cell>
          <cell r="F87">
            <v>4456.33</v>
          </cell>
          <cell r="G87">
            <v>740.72</v>
          </cell>
          <cell r="H87">
            <v>3715.61</v>
          </cell>
        </row>
        <row r="88">
          <cell r="A88" t="str">
            <v>LELIA KAROLLINE MARINHO DA MOTA MELO</v>
          </cell>
          <cell r="B88" t="str">
            <v>ENFERMEIRO (A)</v>
          </cell>
          <cell r="C88">
            <v>2654.67</v>
          </cell>
          <cell r="D88">
            <v>0</v>
          </cell>
          <cell r="E88">
            <v>0</v>
          </cell>
          <cell r="F88">
            <v>4149.09</v>
          </cell>
          <cell r="G88">
            <v>641.39</v>
          </cell>
          <cell r="H88">
            <v>3507.7</v>
          </cell>
        </row>
        <row r="89">
          <cell r="A89" t="str">
            <v>LEONARDO BRUNO GOMES FRANCA</v>
          </cell>
          <cell r="B89" t="str">
            <v>MEDICO (A) OBSTETRA</v>
          </cell>
          <cell r="C89">
            <v>8211.82</v>
          </cell>
          <cell r="D89">
            <v>0</v>
          </cell>
          <cell r="E89">
            <v>0</v>
          </cell>
          <cell r="F89">
            <v>9660.5300000000007</v>
          </cell>
          <cell r="G89">
            <v>2304.2600000000002</v>
          </cell>
          <cell r="H89">
            <v>7356.27</v>
          </cell>
        </row>
        <row r="90">
          <cell r="A90" t="str">
            <v>LEYLA CAROLINA CAETANO DA SILVA</v>
          </cell>
          <cell r="B90" t="str">
            <v>TECNICO (A) DE ENFERMAGEM</v>
          </cell>
          <cell r="C90">
            <v>1630.54</v>
          </cell>
          <cell r="D90">
            <v>0</v>
          </cell>
          <cell r="E90">
            <v>0</v>
          </cell>
          <cell r="F90">
            <v>2207.36</v>
          </cell>
          <cell r="G90">
            <v>186.51</v>
          </cell>
          <cell r="H90">
            <v>2020.85</v>
          </cell>
        </row>
        <row r="91">
          <cell r="A91" t="str">
            <v>LOURDES MARIA DE PAULA SANTOS</v>
          </cell>
          <cell r="B91" t="str">
            <v>COORDENADOR (A) DE SERVICO SOCIAL</v>
          </cell>
          <cell r="C91">
            <v>2517.13</v>
          </cell>
          <cell r="D91">
            <v>0</v>
          </cell>
          <cell r="E91">
            <v>0</v>
          </cell>
          <cell r="F91">
            <v>4186.8500000000004</v>
          </cell>
          <cell r="G91">
            <v>651.54999999999995</v>
          </cell>
          <cell r="H91">
            <v>3535.3</v>
          </cell>
        </row>
        <row r="92">
          <cell r="A92" t="str">
            <v>LUCIANO GONCALVES IZIDORIO</v>
          </cell>
          <cell r="B92" t="str">
            <v>BIOMEDICO (A)</v>
          </cell>
          <cell r="C92">
            <v>2919.78</v>
          </cell>
          <cell r="D92">
            <v>0</v>
          </cell>
          <cell r="E92">
            <v>0</v>
          </cell>
          <cell r="F92">
            <v>6417.32</v>
          </cell>
          <cell r="G92">
            <v>1412.38</v>
          </cell>
          <cell r="H92">
            <v>5004.9399999999996</v>
          </cell>
        </row>
        <row r="93">
          <cell r="A93" t="str">
            <v>LUTIELLY IDELFONSO DA SILVA</v>
          </cell>
          <cell r="B93" t="str">
            <v>TECNICO (A) DE ENFERMAGEM</v>
          </cell>
          <cell r="C93">
            <v>1630.54</v>
          </cell>
          <cell r="D93">
            <v>0</v>
          </cell>
          <cell r="E93">
            <v>0</v>
          </cell>
          <cell r="F93">
            <v>2140.0500000000002</v>
          </cell>
          <cell r="G93">
            <v>195.43</v>
          </cell>
          <cell r="H93">
            <v>1944.62</v>
          </cell>
        </row>
        <row r="94">
          <cell r="A94" t="str">
            <v>LUZINETE MARIA DE SOUSA</v>
          </cell>
          <cell r="B94" t="str">
            <v>TECNICO (A) DE ENFERMAGEM</v>
          </cell>
          <cell r="C94">
            <v>1630.54</v>
          </cell>
          <cell r="D94">
            <v>0</v>
          </cell>
          <cell r="E94">
            <v>0</v>
          </cell>
          <cell r="F94">
            <v>2585.6799999999998</v>
          </cell>
          <cell r="G94">
            <v>363.46</v>
          </cell>
          <cell r="H94">
            <v>2222.2199999999998</v>
          </cell>
        </row>
        <row r="95">
          <cell r="A95" t="str">
            <v>MARCELA CARNEIRO SILVA</v>
          </cell>
          <cell r="B95" t="str">
            <v>COORDENADOR (A) ADMINISTRATIVO</v>
          </cell>
          <cell r="C95">
            <v>4691.1899999999996</v>
          </cell>
          <cell r="D95">
            <v>0</v>
          </cell>
          <cell r="E95">
            <v>0</v>
          </cell>
          <cell r="F95">
            <v>4925.75</v>
          </cell>
          <cell r="G95">
            <v>897.27</v>
          </cell>
          <cell r="H95">
            <v>4028.48</v>
          </cell>
        </row>
        <row r="96">
          <cell r="A96" t="str">
            <v>MARCELA MAGALHAES MEIRELLES LOURENCO</v>
          </cell>
          <cell r="B96" t="str">
            <v>COORDENADOR (A) DE FARMACIA</v>
          </cell>
          <cell r="C96">
            <v>2732.52</v>
          </cell>
          <cell r="D96">
            <v>0</v>
          </cell>
          <cell r="E96">
            <v>0</v>
          </cell>
          <cell r="F96">
            <v>4768.28</v>
          </cell>
          <cell r="G96">
            <v>802.1</v>
          </cell>
          <cell r="H96">
            <v>3966.18</v>
          </cell>
        </row>
        <row r="97">
          <cell r="A97" t="str">
            <v>MARCIA CRISTINA DA MOTA</v>
          </cell>
          <cell r="B97" t="str">
            <v>ENFERMEIRO (A)</v>
          </cell>
          <cell r="C97">
            <v>2654.67</v>
          </cell>
          <cell r="D97">
            <v>0</v>
          </cell>
          <cell r="E97">
            <v>0</v>
          </cell>
          <cell r="F97">
            <v>5819.23</v>
          </cell>
          <cell r="G97">
            <v>1219.3</v>
          </cell>
          <cell r="H97">
            <v>4599.93</v>
          </cell>
        </row>
        <row r="98">
          <cell r="A98" t="str">
            <v>MARIA DOS REIS SILVA</v>
          </cell>
          <cell r="B98" t="str">
            <v>ASSISTENTE ADMINISTRATIVO</v>
          </cell>
          <cell r="C98">
            <v>1630.54</v>
          </cell>
          <cell r="D98">
            <v>0</v>
          </cell>
          <cell r="E98">
            <v>0</v>
          </cell>
          <cell r="F98">
            <v>2062.5700000000002</v>
          </cell>
          <cell r="G98">
            <v>267.77999999999997</v>
          </cell>
          <cell r="H98">
            <v>1794.79</v>
          </cell>
        </row>
        <row r="99">
          <cell r="A99" t="str">
            <v>MARIA IZABELA DE FREITAS RIOS DOS SANTOS</v>
          </cell>
          <cell r="B99" t="str">
            <v>DIRETOR (A) TECNICO</v>
          </cell>
          <cell r="C99">
            <v>15000</v>
          </cell>
          <cell r="D99">
            <v>0</v>
          </cell>
          <cell r="E99">
            <v>0</v>
          </cell>
          <cell r="F99">
            <v>15750</v>
          </cell>
          <cell r="G99">
            <v>3978.87</v>
          </cell>
          <cell r="H99">
            <v>11771.13</v>
          </cell>
        </row>
        <row r="100">
          <cell r="A100" t="str">
            <v>MARIA JOSE ARAUJO</v>
          </cell>
          <cell r="B100" t="str">
            <v>ENFERMEIRO (A)</v>
          </cell>
          <cell r="C100">
            <v>2654.67</v>
          </cell>
          <cell r="D100">
            <v>0</v>
          </cell>
          <cell r="E100">
            <v>0</v>
          </cell>
          <cell r="F100">
            <v>3003.4</v>
          </cell>
          <cell r="G100">
            <v>343.33</v>
          </cell>
          <cell r="H100">
            <v>2660.07</v>
          </cell>
        </row>
        <row r="101">
          <cell r="A101" t="str">
            <v>MARIA LUCILENE PORTO</v>
          </cell>
          <cell r="B101" t="str">
            <v>AUXILIAR DE SERVICOS GERAIS</v>
          </cell>
          <cell r="C101">
            <v>1126.44</v>
          </cell>
          <cell r="D101">
            <v>0</v>
          </cell>
          <cell r="E101">
            <v>0</v>
          </cell>
          <cell r="F101">
            <v>1415</v>
          </cell>
          <cell r="G101">
            <v>177.67</v>
          </cell>
          <cell r="H101">
            <v>1237.33</v>
          </cell>
        </row>
        <row r="102">
          <cell r="A102" t="str">
            <v>MARIA LUIZA SARAIVA DOS SANTOS BASTOS</v>
          </cell>
          <cell r="B102" t="str">
            <v>AUXILIAR DE SERVICOS GERAIS</v>
          </cell>
          <cell r="C102">
            <v>1126.44</v>
          </cell>
          <cell r="D102">
            <v>2066.5300000000002</v>
          </cell>
          <cell r="E102">
            <v>0</v>
          </cell>
          <cell r="F102">
            <v>2295.37</v>
          </cell>
          <cell r="G102">
            <v>2093.3000000000002</v>
          </cell>
          <cell r="H102">
            <v>202.07</v>
          </cell>
        </row>
        <row r="103">
          <cell r="A103" t="str">
            <v>MARIA SATURNINA MACIEL FERREIRA</v>
          </cell>
          <cell r="B103" t="str">
            <v>AUXILIAR DE SERVICOS GERAIS</v>
          </cell>
          <cell r="C103">
            <v>1126.44</v>
          </cell>
          <cell r="D103">
            <v>0</v>
          </cell>
          <cell r="E103">
            <v>0</v>
          </cell>
          <cell r="F103">
            <v>1351.2</v>
          </cell>
          <cell r="G103">
            <v>281.54000000000002</v>
          </cell>
          <cell r="H103">
            <v>1069.6600000000001</v>
          </cell>
        </row>
        <row r="104">
          <cell r="A104" t="str">
            <v>MARIANA CHRISTINO DE MELO SOARES</v>
          </cell>
          <cell r="B104" t="str">
            <v>MEDICO (A) OBSTETRA</v>
          </cell>
          <cell r="C104">
            <v>8211.82</v>
          </cell>
          <cell r="D104">
            <v>0</v>
          </cell>
          <cell r="E104">
            <v>0</v>
          </cell>
          <cell r="F104">
            <v>9038.49</v>
          </cell>
          <cell r="G104">
            <v>2133.1999999999998</v>
          </cell>
          <cell r="H104">
            <v>6905.29</v>
          </cell>
        </row>
        <row r="105">
          <cell r="A105" t="str">
            <v>MARIANA MATIAS DINIZ BRITO</v>
          </cell>
          <cell r="B105" t="str">
            <v>MEDICO (A) OBSTETRA</v>
          </cell>
          <cell r="C105">
            <v>8211.82</v>
          </cell>
          <cell r="D105">
            <v>0</v>
          </cell>
          <cell r="E105">
            <v>0</v>
          </cell>
          <cell r="F105">
            <v>9245.98</v>
          </cell>
          <cell r="G105">
            <v>2190.2600000000002</v>
          </cell>
          <cell r="H105">
            <v>7055.72</v>
          </cell>
        </row>
        <row r="106">
          <cell r="A106" t="str">
            <v>MARIANA SILVA LOBO</v>
          </cell>
          <cell r="B106" t="str">
            <v>MEDICO (A) OBSTETRA</v>
          </cell>
          <cell r="C106">
            <v>8211.82</v>
          </cell>
          <cell r="D106">
            <v>0</v>
          </cell>
          <cell r="E106">
            <v>0</v>
          </cell>
          <cell r="F106">
            <v>9423.4500000000007</v>
          </cell>
          <cell r="G106">
            <v>2239.0700000000002</v>
          </cell>
          <cell r="H106">
            <v>7184.38</v>
          </cell>
        </row>
        <row r="107">
          <cell r="A107" t="str">
            <v>MARIENE PEIXOTO DAMASCENO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2174.84</v>
          </cell>
          <cell r="G107">
            <v>280.43</v>
          </cell>
          <cell r="H107">
            <v>1894.41</v>
          </cell>
        </row>
        <row r="108">
          <cell r="A108" t="str">
            <v>MARILI MESSIAS DE ALCANTARA</v>
          </cell>
          <cell r="B108" t="str">
            <v>AUXILIAR DE SERVICOS GERAIS</v>
          </cell>
          <cell r="C108">
            <v>1126.44</v>
          </cell>
          <cell r="D108">
            <v>0</v>
          </cell>
          <cell r="E108">
            <v>0</v>
          </cell>
          <cell r="F108">
            <v>1407.5</v>
          </cell>
          <cell r="G108">
            <v>178.55</v>
          </cell>
          <cell r="H108">
            <v>1228.95</v>
          </cell>
        </row>
        <row r="109">
          <cell r="A109" t="str">
            <v>MARINELZA ROCHA DOS SANTOS DAMASO</v>
          </cell>
          <cell r="B109" t="str">
            <v>TECNICO (A) DE ENFERMAGEM</v>
          </cell>
          <cell r="C109">
            <v>1630.54</v>
          </cell>
          <cell r="D109">
            <v>0</v>
          </cell>
          <cell r="E109">
            <v>0</v>
          </cell>
          <cell r="F109">
            <v>4368.71</v>
          </cell>
          <cell r="G109">
            <v>809.33</v>
          </cell>
          <cell r="H109">
            <v>3559.38</v>
          </cell>
        </row>
        <row r="110">
          <cell r="A110" t="str">
            <v>MARTA ANTUNES DA SILVA</v>
          </cell>
          <cell r="B110" t="str">
            <v>TECNICO (A) DE ENFERMAGEM</v>
          </cell>
          <cell r="C110">
            <v>1630.54</v>
          </cell>
          <cell r="D110">
            <v>0</v>
          </cell>
          <cell r="E110">
            <v>0</v>
          </cell>
          <cell r="F110">
            <v>2536.77</v>
          </cell>
          <cell r="G110">
            <v>354.37</v>
          </cell>
          <cell r="H110">
            <v>2182.4</v>
          </cell>
        </row>
        <row r="111">
          <cell r="A111" t="str">
            <v>MAURA VENANCIO XAVIER ALMEIDA</v>
          </cell>
          <cell r="B111" t="str">
            <v>ENFERMEIRO (A)</v>
          </cell>
          <cell r="C111">
            <v>2654.67</v>
          </cell>
          <cell r="D111">
            <v>0</v>
          </cell>
          <cell r="E111">
            <v>0</v>
          </cell>
          <cell r="F111">
            <v>3275.02</v>
          </cell>
          <cell r="G111">
            <v>406.26</v>
          </cell>
          <cell r="H111">
            <v>2868.76</v>
          </cell>
        </row>
        <row r="112">
          <cell r="A112" t="str">
            <v>MAURO ANTONIO RODRIGUES</v>
          </cell>
          <cell r="B112" t="str">
            <v>OFICIAL DE MANUTENÇÃO</v>
          </cell>
          <cell r="C112">
            <v>1637.56</v>
          </cell>
          <cell r="D112">
            <v>0</v>
          </cell>
          <cell r="E112">
            <v>0</v>
          </cell>
          <cell r="F112">
            <v>2210.71</v>
          </cell>
          <cell r="G112">
            <v>285.16000000000003</v>
          </cell>
          <cell r="H112">
            <v>1925.55</v>
          </cell>
        </row>
        <row r="113">
          <cell r="A113" t="str">
            <v>MILENA KARLA SILVA CRUZ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0</v>
          </cell>
          <cell r="F113">
            <v>8831.41</v>
          </cell>
          <cell r="G113">
            <v>2076.2600000000002</v>
          </cell>
          <cell r="H113">
            <v>6755.15</v>
          </cell>
        </row>
        <row r="114">
          <cell r="A114" t="str">
            <v>NADIA MARTINS FRANCA</v>
          </cell>
          <cell r="B114" t="str">
            <v>FISIOTERAPEUTA</v>
          </cell>
          <cell r="C114">
            <v>2533.58</v>
          </cell>
          <cell r="D114">
            <v>0</v>
          </cell>
          <cell r="E114">
            <v>0</v>
          </cell>
          <cell r="F114">
            <v>2958.88</v>
          </cell>
          <cell r="G114">
            <v>335.05</v>
          </cell>
          <cell r="H114">
            <v>2623.83</v>
          </cell>
        </row>
        <row r="115">
          <cell r="A115" t="str">
            <v>NAIARA RODRIGUES FRANCO</v>
          </cell>
          <cell r="B115" t="str">
            <v>ENFERMEIRO (A)</v>
          </cell>
          <cell r="C115">
            <v>2654.67</v>
          </cell>
          <cell r="D115">
            <v>0</v>
          </cell>
          <cell r="E115">
            <v>0</v>
          </cell>
          <cell r="F115">
            <v>3348.51</v>
          </cell>
          <cell r="G115">
            <v>426.03</v>
          </cell>
          <cell r="H115">
            <v>2922.48</v>
          </cell>
        </row>
        <row r="116">
          <cell r="A116" t="str">
            <v>NATANY XAVIER COIMBRA</v>
          </cell>
          <cell r="B116" t="str">
            <v>ENFERMEIRO (A)</v>
          </cell>
          <cell r="C116">
            <v>2654.67</v>
          </cell>
          <cell r="D116">
            <v>0</v>
          </cell>
          <cell r="E116">
            <v>0</v>
          </cell>
          <cell r="F116">
            <v>3003.4</v>
          </cell>
          <cell r="G116">
            <v>343.33</v>
          </cell>
          <cell r="H116">
            <v>2660.07</v>
          </cell>
        </row>
        <row r="117">
          <cell r="A117" t="str">
            <v>NATHALIA CRISTINA DE OLIVEIRA EVANGELISTA</v>
          </cell>
          <cell r="B117" t="str">
            <v>COORDENADOR (A) DE ENFERMAGEM</v>
          </cell>
          <cell r="C117">
            <v>2654.67</v>
          </cell>
          <cell r="D117">
            <v>0</v>
          </cell>
          <cell r="E117">
            <v>0</v>
          </cell>
          <cell r="F117">
            <v>4263.66</v>
          </cell>
          <cell r="G117">
            <v>643.77</v>
          </cell>
          <cell r="H117">
            <v>3619.89</v>
          </cell>
        </row>
        <row r="118">
          <cell r="A118" t="str">
            <v>NIELSEN CRISTIANE SANTOS RODRIGUES</v>
          </cell>
          <cell r="B118" t="str">
            <v>ENFERMEIRO (A)</v>
          </cell>
          <cell r="C118">
            <v>2654.67</v>
          </cell>
          <cell r="D118">
            <v>0</v>
          </cell>
          <cell r="E118">
            <v>0</v>
          </cell>
          <cell r="F118">
            <v>5680.25</v>
          </cell>
          <cell r="G118">
            <v>1166.97</v>
          </cell>
          <cell r="H118">
            <v>4513.28</v>
          </cell>
        </row>
        <row r="119">
          <cell r="A119" t="str">
            <v>NILVA GONZAGA DE OLIVEIRA</v>
          </cell>
          <cell r="B119" t="str">
            <v>TECNICO (A) DE ENFERMAGEM</v>
          </cell>
          <cell r="C119">
            <v>1630.54</v>
          </cell>
          <cell r="D119">
            <v>0</v>
          </cell>
          <cell r="E119">
            <v>0</v>
          </cell>
          <cell r="F119">
            <v>2090.69</v>
          </cell>
          <cell r="G119">
            <v>172.51</v>
          </cell>
          <cell r="H119">
            <v>1918.18</v>
          </cell>
        </row>
        <row r="120">
          <cell r="A120" t="str">
            <v>NIUVA DUARTE MONTEIRO</v>
          </cell>
          <cell r="B120" t="str">
            <v>TECNICO (A) DE ENFERMAGEM</v>
          </cell>
          <cell r="C120">
            <v>1630.54</v>
          </cell>
          <cell r="D120">
            <v>0</v>
          </cell>
          <cell r="E120">
            <v>0</v>
          </cell>
          <cell r="F120">
            <v>2249.1</v>
          </cell>
          <cell r="G120">
            <v>372.54</v>
          </cell>
          <cell r="H120">
            <v>1876.56</v>
          </cell>
        </row>
        <row r="121">
          <cell r="A121" t="str">
            <v>PATRICIA DOS SANTOS BARBOSA</v>
          </cell>
          <cell r="B121" t="str">
            <v>COORDENADOR (A) DE ENFERMAGEM</v>
          </cell>
          <cell r="C121">
            <v>2654.67</v>
          </cell>
          <cell r="D121">
            <v>5826.92</v>
          </cell>
          <cell r="E121">
            <v>0</v>
          </cell>
          <cell r="F121">
            <v>5826.92</v>
          </cell>
          <cell r="G121">
            <v>5826.92</v>
          </cell>
          <cell r="H121">
            <v>0</v>
          </cell>
        </row>
        <row r="122">
          <cell r="A122" t="str">
            <v>RENATA RIBEIRO DO NASCIMENTO MASCARENHAS</v>
          </cell>
          <cell r="B122" t="str">
            <v>FARMACEUTICO (A)</v>
          </cell>
          <cell r="C122">
            <v>2732.52</v>
          </cell>
          <cell r="D122">
            <v>4113.53</v>
          </cell>
          <cell r="E122">
            <v>0</v>
          </cell>
          <cell r="F122">
            <v>4319.21</v>
          </cell>
          <cell r="G122">
            <v>4142.32</v>
          </cell>
          <cell r="H122">
            <v>176.89</v>
          </cell>
        </row>
        <row r="123">
          <cell r="A123" t="str">
            <v>RICARDO DE OLIVEIRA RESENDE</v>
          </cell>
          <cell r="B123" t="str">
            <v>MEDICO (A) OBSTETRA</v>
          </cell>
          <cell r="C123">
            <v>8211.82</v>
          </cell>
          <cell r="D123">
            <v>0</v>
          </cell>
          <cell r="E123">
            <v>0</v>
          </cell>
          <cell r="F123">
            <v>9660.5300000000007</v>
          </cell>
          <cell r="G123">
            <v>2304.2600000000002</v>
          </cell>
          <cell r="H123">
            <v>7356.27</v>
          </cell>
        </row>
        <row r="124">
          <cell r="A124" t="str">
            <v>RITA DE CASSIA LEAL DE SOUZA</v>
          </cell>
          <cell r="B124" t="str">
            <v>DIRETOR (A) REGIONAL</v>
          </cell>
          <cell r="C124">
            <v>5885.67</v>
          </cell>
          <cell r="D124">
            <v>0</v>
          </cell>
          <cell r="E124">
            <v>0</v>
          </cell>
          <cell r="F124">
            <v>6356.52</v>
          </cell>
          <cell r="G124">
            <v>878.68</v>
          </cell>
          <cell r="H124">
            <v>5477.84</v>
          </cell>
        </row>
        <row r="125">
          <cell r="A125" t="str">
            <v>ROSALITA FERREIRA DABADIA</v>
          </cell>
          <cell r="B125" t="str">
            <v>TECNICO (A) DE ENFERMAGEM</v>
          </cell>
          <cell r="C125">
            <v>1630.54</v>
          </cell>
          <cell r="D125">
            <v>0</v>
          </cell>
          <cell r="E125">
            <v>0</v>
          </cell>
          <cell r="F125">
            <v>4320.29</v>
          </cell>
          <cell r="G125">
            <v>695.35</v>
          </cell>
          <cell r="H125">
            <v>3624.94</v>
          </cell>
        </row>
        <row r="126">
          <cell r="A126" t="str">
            <v>ROSIMEIRE REGINA TOME</v>
          </cell>
          <cell r="B126" t="str">
            <v>TECNICO (A) DE ENFERMAGEM</v>
          </cell>
          <cell r="C126">
            <v>1630.54</v>
          </cell>
          <cell r="D126">
            <v>0</v>
          </cell>
          <cell r="E126">
            <v>0</v>
          </cell>
          <cell r="F126">
            <v>2166.71</v>
          </cell>
          <cell r="G126">
            <v>181.63</v>
          </cell>
          <cell r="H126">
            <v>1985.08</v>
          </cell>
        </row>
        <row r="127">
          <cell r="A127" t="str">
            <v>ROZENILTON DE JESUS COSTA</v>
          </cell>
          <cell r="B127" t="str">
            <v>AUXILIAR DE FARMACIA</v>
          </cell>
          <cell r="C127">
            <v>1482.3</v>
          </cell>
          <cell r="D127">
            <v>0</v>
          </cell>
          <cell r="E127">
            <v>0</v>
          </cell>
          <cell r="F127">
            <v>1781.62</v>
          </cell>
          <cell r="G127">
            <v>233.6</v>
          </cell>
          <cell r="H127">
            <v>1548.02</v>
          </cell>
        </row>
        <row r="128">
          <cell r="A128" t="str">
            <v>SAMIRA DOS PASSOS HANUM</v>
          </cell>
          <cell r="B128" t="str">
            <v>ENFERMEIRO (A)</v>
          </cell>
          <cell r="C128">
            <v>2654.67</v>
          </cell>
          <cell r="D128">
            <v>0</v>
          </cell>
          <cell r="E128">
            <v>0</v>
          </cell>
          <cell r="F128">
            <v>3012.74</v>
          </cell>
          <cell r="G128">
            <v>345.06</v>
          </cell>
          <cell r="H128">
            <v>2667.68</v>
          </cell>
        </row>
        <row r="129">
          <cell r="A129" t="str">
            <v>SANDRO RENAN DE ARRUDA</v>
          </cell>
          <cell r="B129" t="str">
            <v>COORDENADOR (A) DE ALMOXARIFADO</v>
          </cell>
          <cell r="C129">
            <v>3684.36</v>
          </cell>
          <cell r="D129">
            <v>0</v>
          </cell>
          <cell r="E129">
            <v>0</v>
          </cell>
          <cell r="F129">
            <v>4093.78</v>
          </cell>
          <cell r="G129">
            <v>643.51</v>
          </cell>
          <cell r="H129">
            <v>3450.27</v>
          </cell>
        </row>
        <row r="130">
          <cell r="A130" t="str">
            <v>SEBASTIAO NUNES DE SOUSA</v>
          </cell>
          <cell r="B130" t="str">
            <v>ELETRICISTA</v>
          </cell>
          <cell r="C130">
            <v>1931.87</v>
          </cell>
          <cell r="D130">
            <v>0</v>
          </cell>
          <cell r="E130">
            <v>0</v>
          </cell>
          <cell r="F130">
            <v>2608.02</v>
          </cell>
          <cell r="G130">
            <v>286.79000000000002</v>
          </cell>
          <cell r="H130">
            <v>2321.23</v>
          </cell>
        </row>
        <row r="131">
          <cell r="A131" t="str">
            <v>SILVIA PEREIRA MACEDO DE MELLO</v>
          </cell>
          <cell r="B131" t="str">
            <v>FATURISTA</v>
          </cell>
          <cell r="C131">
            <v>2950.86</v>
          </cell>
          <cell r="D131">
            <v>0</v>
          </cell>
          <cell r="E131">
            <v>0</v>
          </cell>
          <cell r="F131">
            <v>3098.4</v>
          </cell>
          <cell r="G131">
            <v>361</v>
          </cell>
          <cell r="H131">
            <v>2737.4</v>
          </cell>
        </row>
        <row r="132">
          <cell r="A132" t="str">
            <v>SONIA APARECIDA CARDOSO SANTOS</v>
          </cell>
          <cell r="B132" t="str">
            <v>AUXILIAR DE SERVICOS GERAIS</v>
          </cell>
          <cell r="C132">
            <v>1126.44</v>
          </cell>
          <cell r="D132">
            <v>0</v>
          </cell>
          <cell r="E132">
            <v>0</v>
          </cell>
          <cell r="F132">
            <v>1407.5</v>
          </cell>
          <cell r="G132">
            <v>178.55</v>
          </cell>
          <cell r="H132">
            <v>1228.95</v>
          </cell>
        </row>
        <row r="133">
          <cell r="A133" t="str">
            <v>SUANE KELY DE SOUZA COSTA</v>
          </cell>
          <cell r="B133" t="str">
            <v>ENFERMEIRO (A)</v>
          </cell>
          <cell r="C133">
            <v>2654.67</v>
          </cell>
          <cell r="D133">
            <v>0</v>
          </cell>
          <cell r="E133">
            <v>0</v>
          </cell>
          <cell r="F133">
            <v>6522.32</v>
          </cell>
          <cell r="G133">
            <v>1441.26</v>
          </cell>
          <cell r="H133">
            <v>5081.0600000000004</v>
          </cell>
        </row>
        <row r="134">
          <cell r="A134" t="str">
            <v>TAISSA FERNANDES LEMES</v>
          </cell>
          <cell r="B134" t="str">
            <v>MEDICO (A) OBSTETRA</v>
          </cell>
          <cell r="C134">
            <v>8211.82</v>
          </cell>
          <cell r="D134">
            <v>6541.21</v>
          </cell>
          <cell r="E134">
            <v>0</v>
          </cell>
          <cell r="F134">
            <v>13407.03</v>
          </cell>
          <cell r="G134">
            <v>7559.95</v>
          </cell>
          <cell r="H134">
            <v>5847.08</v>
          </cell>
        </row>
        <row r="135">
          <cell r="A135" t="str">
            <v>TATHIANI DONEGA ALVES</v>
          </cell>
          <cell r="B135" t="str">
            <v>BIOMEDICO (A)</v>
          </cell>
          <cell r="C135">
            <v>2919.78</v>
          </cell>
          <cell r="D135">
            <v>6465.89</v>
          </cell>
          <cell r="E135">
            <v>0</v>
          </cell>
          <cell r="F135">
            <v>7312.63</v>
          </cell>
          <cell r="G135">
            <v>6584.43</v>
          </cell>
          <cell r="H135">
            <v>728.2</v>
          </cell>
        </row>
        <row r="136">
          <cell r="A136" t="str">
            <v>TATIANA DA MATA SANTANA</v>
          </cell>
          <cell r="B136" t="str">
            <v>AUXILIAR DE SERVICOS GERAIS</v>
          </cell>
          <cell r="C136">
            <v>1126.44</v>
          </cell>
          <cell r="D136">
            <v>0</v>
          </cell>
          <cell r="E136">
            <v>0</v>
          </cell>
          <cell r="F136">
            <v>1590.58</v>
          </cell>
          <cell r="G136">
            <v>195.03</v>
          </cell>
          <cell r="H136">
            <v>1395.55</v>
          </cell>
        </row>
        <row r="137">
          <cell r="A137" t="str">
            <v>TATIELLE TEIXEIRA LEMOS</v>
          </cell>
          <cell r="B137" t="str">
            <v>MEDICO (A) GINECOLOGISTA</v>
          </cell>
          <cell r="C137">
            <v>5474.25</v>
          </cell>
          <cell r="D137">
            <v>0</v>
          </cell>
          <cell r="E137">
            <v>0</v>
          </cell>
          <cell r="F137">
            <v>6376.4</v>
          </cell>
          <cell r="G137">
            <v>1401.13</v>
          </cell>
          <cell r="H137">
            <v>4975.2700000000004</v>
          </cell>
        </row>
        <row r="138">
          <cell r="A138" t="str">
            <v>THAIANE CALDAS DE ANDRADE</v>
          </cell>
          <cell r="B138" t="str">
            <v>ENFERMEIRO (A)</v>
          </cell>
          <cell r="C138">
            <v>2654.67</v>
          </cell>
          <cell r="D138">
            <v>0</v>
          </cell>
          <cell r="E138">
            <v>0</v>
          </cell>
          <cell r="F138">
            <v>3675.34</v>
          </cell>
          <cell r="G138">
            <v>513.95000000000005</v>
          </cell>
          <cell r="H138">
            <v>3161.39</v>
          </cell>
        </row>
        <row r="139">
          <cell r="A139" t="str">
            <v>THAIS TEIXEIRA GRANADO</v>
          </cell>
          <cell r="B139" t="str">
            <v>MEDICO (A) OBSTETRA</v>
          </cell>
          <cell r="C139">
            <v>8211.82</v>
          </cell>
          <cell r="D139">
            <v>0</v>
          </cell>
          <cell r="E139">
            <v>0</v>
          </cell>
          <cell r="F139">
            <v>8831.41</v>
          </cell>
          <cell r="G139">
            <v>2076.2600000000002</v>
          </cell>
          <cell r="H139">
            <v>6755.15</v>
          </cell>
        </row>
        <row r="140">
          <cell r="A140" t="str">
            <v>THALYTA FREITAS CASTRO</v>
          </cell>
          <cell r="B140" t="str">
            <v>FARMACEUTICO (A)</v>
          </cell>
          <cell r="C140">
            <v>2732.52</v>
          </cell>
          <cell r="D140">
            <v>0</v>
          </cell>
          <cell r="E140">
            <v>0</v>
          </cell>
          <cell r="F140">
            <v>3620.09</v>
          </cell>
          <cell r="G140">
            <v>499.09</v>
          </cell>
          <cell r="H140">
            <v>3121</v>
          </cell>
        </row>
        <row r="141">
          <cell r="A141" t="str">
            <v>THARGO ROMEL DE LIMA</v>
          </cell>
          <cell r="B141" t="str">
            <v>ASSISTENTE ADMINISTRATIVO</v>
          </cell>
          <cell r="C141">
            <v>1630.54</v>
          </cell>
          <cell r="D141">
            <v>0</v>
          </cell>
          <cell r="E141">
            <v>0</v>
          </cell>
          <cell r="F141">
            <v>2231.25</v>
          </cell>
          <cell r="G141">
            <v>297.54000000000002</v>
          </cell>
          <cell r="H141">
            <v>1933.71</v>
          </cell>
        </row>
        <row r="142">
          <cell r="A142" t="str">
            <v>THATIANY CHRISTINA RODRIGUES IKEDA</v>
          </cell>
          <cell r="B142" t="str">
            <v>COORDENADOR (A) DE FISIOTERAPIA</v>
          </cell>
          <cell r="C142">
            <v>2533.58</v>
          </cell>
          <cell r="D142">
            <v>0</v>
          </cell>
          <cell r="E142">
            <v>0</v>
          </cell>
          <cell r="F142">
            <v>4509.66</v>
          </cell>
          <cell r="G142">
            <v>758.51</v>
          </cell>
          <cell r="H142">
            <v>3751.15</v>
          </cell>
        </row>
        <row r="143">
          <cell r="A143" t="str">
            <v>UZIEL ANSELMO ROCHA</v>
          </cell>
          <cell r="B143" t="str">
            <v>MOTORISTA</v>
          </cell>
          <cell r="C143">
            <v>1630.54</v>
          </cell>
          <cell r="D143">
            <v>0</v>
          </cell>
          <cell r="E143">
            <v>0</v>
          </cell>
          <cell r="F143">
            <v>1937.27</v>
          </cell>
          <cell r="G143">
            <v>256.5</v>
          </cell>
          <cell r="H143">
            <v>1680.77</v>
          </cell>
        </row>
        <row r="144">
          <cell r="A144" t="str">
            <v>VALDETE SOARES DE OLIVEIRA LOBIANCHI</v>
          </cell>
          <cell r="B144" t="str">
            <v>AUXILIAR DE SERVICOS GERAIS</v>
          </cell>
          <cell r="C144">
            <v>1126.44</v>
          </cell>
          <cell r="D144">
            <v>0</v>
          </cell>
          <cell r="E144">
            <v>0</v>
          </cell>
          <cell r="F144">
            <v>1685.93</v>
          </cell>
          <cell r="G144">
            <v>203.61</v>
          </cell>
          <cell r="H144">
            <v>1482.32</v>
          </cell>
        </row>
        <row r="145">
          <cell r="A145" t="str">
            <v>VALDIR CRISPIM DE SOUSA</v>
          </cell>
          <cell r="B145" t="str">
            <v>AUXILIAR DE SERVICOS GERAIS</v>
          </cell>
          <cell r="C145">
            <v>1126.44</v>
          </cell>
          <cell r="D145">
            <v>0</v>
          </cell>
          <cell r="E145">
            <v>0</v>
          </cell>
          <cell r="F145">
            <v>1441.28</v>
          </cell>
          <cell r="G145">
            <v>181.59</v>
          </cell>
          <cell r="H145">
            <v>1259.69</v>
          </cell>
        </row>
        <row r="146">
          <cell r="A146" t="str">
            <v>VALDIRENE LEMES DO PRADO</v>
          </cell>
          <cell r="B146" t="str">
            <v>AUXILIAR DE SERVICOS GERAIS</v>
          </cell>
          <cell r="C146">
            <v>1126.44</v>
          </cell>
          <cell r="D146">
            <v>0</v>
          </cell>
          <cell r="E146">
            <v>0</v>
          </cell>
          <cell r="F146">
            <v>1441.28</v>
          </cell>
          <cell r="G146">
            <v>181.59</v>
          </cell>
          <cell r="H146">
            <v>1259.69</v>
          </cell>
        </row>
        <row r="147">
          <cell r="A147" t="str">
            <v>VALDIVINO CRISPIM DE SOUZA</v>
          </cell>
          <cell r="B147" t="str">
            <v>AUXILIAR DE SERVICOS GERAIS</v>
          </cell>
          <cell r="C147">
            <v>1126.44</v>
          </cell>
          <cell r="D147">
            <v>0</v>
          </cell>
          <cell r="E147">
            <v>0</v>
          </cell>
          <cell r="F147">
            <v>1625.8</v>
          </cell>
          <cell r="G147">
            <v>290.42</v>
          </cell>
          <cell r="H147">
            <v>1335.38</v>
          </cell>
        </row>
        <row r="148">
          <cell r="A148" t="str">
            <v>VANESSA SOARES RODRIGUES</v>
          </cell>
          <cell r="B148" t="str">
            <v>FISIOTERAPEUTA</v>
          </cell>
          <cell r="C148">
            <v>2533.58</v>
          </cell>
          <cell r="D148">
            <v>0</v>
          </cell>
          <cell r="E148">
            <v>0</v>
          </cell>
          <cell r="F148">
            <v>2958.88</v>
          </cell>
          <cell r="G148">
            <v>335.05</v>
          </cell>
          <cell r="H148">
            <v>2623.83</v>
          </cell>
        </row>
        <row r="149">
          <cell r="A149" t="str">
            <v>VANIA CRISTINA PEREIRA DE OLIVEIRA</v>
          </cell>
          <cell r="B149" t="str">
            <v>AUXILIAR DE SERVICOS GERAIS</v>
          </cell>
          <cell r="C149">
            <v>1126.44</v>
          </cell>
          <cell r="D149">
            <v>0</v>
          </cell>
          <cell r="E149">
            <v>0</v>
          </cell>
          <cell r="F149">
            <v>1717.67</v>
          </cell>
          <cell r="G149">
            <v>206.47</v>
          </cell>
          <cell r="H149">
            <v>1511.2</v>
          </cell>
        </row>
        <row r="150">
          <cell r="A150" t="str">
            <v>VANNUZIA LEANDRO MOREIRA</v>
          </cell>
          <cell r="B150" t="str">
            <v>AUXILIAR DE SERVICOS GERAIS</v>
          </cell>
          <cell r="C150">
            <v>1126.44</v>
          </cell>
          <cell r="D150">
            <v>2026.48</v>
          </cell>
          <cell r="E150">
            <v>0</v>
          </cell>
          <cell r="F150">
            <v>2073.4</v>
          </cell>
          <cell r="G150">
            <v>2032.95</v>
          </cell>
          <cell r="H150">
            <v>40.450000000000003</v>
          </cell>
        </row>
        <row r="151">
          <cell r="A151" t="str">
            <v>VIVIAN TEODORA MENDES MONTEIRO</v>
          </cell>
          <cell r="B151" t="str">
            <v>ENFERMEIRO (A)</v>
          </cell>
          <cell r="C151">
            <v>2654.67</v>
          </cell>
          <cell r="D151">
            <v>0</v>
          </cell>
          <cell r="E151">
            <v>0</v>
          </cell>
          <cell r="F151">
            <v>3336.97</v>
          </cell>
          <cell r="G151">
            <v>422.93</v>
          </cell>
          <cell r="H151">
            <v>2914.04</v>
          </cell>
        </row>
        <row r="152">
          <cell r="A152" t="str">
            <v>WELLINGTON MARTINS DE SOUZA</v>
          </cell>
          <cell r="B152" t="str">
            <v>MEDICO (A) OBSTETRA</v>
          </cell>
          <cell r="C152">
            <v>8211.82</v>
          </cell>
          <cell r="D152">
            <v>0</v>
          </cell>
          <cell r="E152">
            <v>0</v>
          </cell>
          <cell r="F152">
            <v>8831.41</v>
          </cell>
          <cell r="G152">
            <v>3069.12</v>
          </cell>
          <cell r="H152">
            <v>5762.29</v>
          </cell>
        </row>
        <row r="153">
          <cell r="A153" t="str">
            <v>WERIDYANA BATISTA DE OLIVEIRA</v>
          </cell>
          <cell r="B153" t="str">
            <v>MEDICO (A) OBSTETRA</v>
          </cell>
          <cell r="C153">
            <v>8211.82</v>
          </cell>
          <cell r="D153">
            <v>0</v>
          </cell>
          <cell r="E153">
            <v>0</v>
          </cell>
          <cell r="F153">
            <v>9038.49</v>
          </cell>
          <cell r="G153">
            <v>2133.1999999999998</v>
          </cell>
          <cell r="H153">
            <v>6905.29</v>
          </cell>
        </row>
        <row r="154">
          <cell r="A154" t="str">
            <v>WILSON MORAES ARANTES</v>
          </cell>
          <cell r="B154" t="str">
            <v>COORDENADOR (A) DE OBSTETRICIA</v>
          </cell>
          <cell r="C154">
            <v>3649.5</v>
          </cell>
          <cell r="D154">
            <v>0</v>
          </cell>
          <cell r="E154">
            <v>0</v>
          </cell>
          <cell r="F154">
            <v>3941.47</v>
          </cell>
          <cell r="G154">
            <v>602.13</v>
          </cell>
          <cell r="H154">
            <v>3339.34</v>
          </cell>
        </row>
        <row r="155">
          <cell r="A155" t="str">
            <v>ZELMA FERREIRA DA MOTA</v>
          </cell>
          <cell r="B155" t="str">
            <v>TECNICO (A) DE ENFERMAGEM</v>
          </cell>
          <cell r="C155">
            <v>1630.54</v>
          </cell>
          <cell r="D155">
            <v>0</v>
          </cell>
          <cell r="E155">
            <v>0</v>
          </cell>
          <cell r="F155">
            <v>2282.87</v>
          </cell>
          <cell r="G155">
            <v>307.14</v>
          </cell>
          <cell r="H155">
            <v>1975.73</v>
          </cell>
        </row>
        <row r="156">
          <cell r="A156" t="str">
            <v>ZILDINEI DA COSTA MARINHO DE OLIVEIRA</v>
          </cell>
          <cell r="B156" t="str">
            <v>ENFERMEIRO (A)</v>
          </cell>
          <cell r="C156">
            <v>2654.67</v>
          </cell>
          <cell r="D156">
            <v>0</v>
          </cell>
          <cell r="E156">
            <v>0</v>
          </cell>
          <cell r="F156">
            <v>3478.89</v>
          </cell>
          <cell r="G156">
            <v>461.1</v>
          </cell>
          <cell r="H156">
            <v>3017.79</v>
          </cell>
        </row>
        <row r="157">
          <cell r="A157" t="str">
            <v>JOSE DILBERTO SOUSA CORREIA</v>
          </cell>
          <cell r="B157" t="str">
            <v>AUXILIAR DE MANUTENCAO</v>
          </cell>
          <cell r="C157">
            <v>1233.26</v>
          </cell>
          <cell r="D157">
            <v>0</v>
          </cell>
          <cell r="E157">
            <v>0</v>
          </cell>
          <cell r="F157">
            <v>1520.12</v>
          </cell>
          <cell r="G157">
            <v>195.13</v>
          </cell>
          <cell r="H157">
            <v>1324.99</v>
          </cell>
        </row>
        <row r="158">
          <cell r="A158" t="str">
            <v>PEDRO HENRIQUE BATISTA DA SILVA</v>
          </cell>
          <cell r="B158" t="str">
            <v>OFICIAL DE MANUTENÇÃO</v>
          </cell>
          <cell r="C158">
            <v>1637.56</v>
          </cell>
          <cell r="D158">
            <v>0</v>
          </cell>
          <cell r="E158">
            <v>0</v>
          </cell>
          <cell r="F158">
            <v>2210.71</v>
          </cell>
          <cell r="G158">
            <v>285.16000000000003</v>
          </cell>
          <cell r="H158">
            <v>1925.55</v>
          </cell>
        </row>
        <row r="159">
          <cell r="A159" t="str">
            <v>VALMIR DE TORRES MAGALHAES</v>
          </cell>
          <cell r="B159" t="str">
            <v>OFICIAL DE MANUTENÇÃO</v>
          </cell>
          <cell r="C159">
            <v>1637.56</v>
          </cell>
          <cell r="D159">
            <v>0</v>
          </cell>
          <cell r="E159">
            <v>0</v>
          </cell>
          <cell r="F159">
            <v>2210.71</v>
          </cell>
          <cell r="G159">
            <v>285.16000000000003</v>
          </cell>
          <cell r="H159">
            <v>1925.55</v>
          </cell>
        </row>
        <row r="160">
          <cell r="A160" t="str">
            <v>ISAQUE GUIMARAES RAUL</v>
          </cell>
          <cell r="B160" t="str">
            <v>AUXILIAR DE FARMACIA</v>
          </cell>
          <cell r="C160">
            <v>1482.3</v>
          </cell>
          <cell r="D160">
            <v>593.88</v>
          </cell>
          <cell r="E160">
            <v>445.4</v>
          </cell>
          <cell r="F160">
            <v>1518.48</v>
          </cell>
          <cell r="G160">
            <v>1518.48</v>
          </cell>
          <cell r="H160">
            <v>0</v>
          </cell>
        </row>
        <row r="161">
          <cell r="A161" t="str">
            <v>ALESSANDRA MARIA ROCHA ALBUQUERQUE</v>
          </cell>
          <cell r="B161" t="str">
            <v>ENFERMEIRO (A)</v>
          </cell>
          <cell r="C161">
            <v>2654.67</v>
          </cell>
          <cell r="D161">
            <v>0</v>
          </cell>
          <cell r="E161">
            <v>0</v>
          </cell>
          <cell r="F161">
            <v>3336.63</v>
          </cell>
          <cell r="G161">
            <v>422.84</v>
          </cell>
          <cell r="H161">
            <v>2913.79</v>
          </cell>
        </row>
        <row r="162">
          <cell r="A162" t="str">
            <v>GIZELE PALMA DE MENEZES</v>
          </cell>
          <cell r="B162" t="str">
            <v>ENFERMEIRO (A)</v>
          </cell>
          <cell r="C162">
            <v>2654.67</v>
          </cell>
          <cell r="D162">
            <v>0</v>
          </cell>
          <cell r="E162">
            <v>0</v>
          </cell>
          <cell r="F162">
            <v>5342.18</v>
          </cell>
          <cell r="G162">
            <v>1039.69</v>
          </cell>
          <cell r="H162">
            <v>4302.49</v>
          </cell>
        </row>
        <row r="163">
          <cell r="A163" t="str">
            <v>MARIA BETANIA SEGUNDO DO BONFIM</v>
          </cell>
          <cell r="B163" t="str">
            <v>COORDENADOR (A) DE HIGIENIZACAO</v>
          </cell>
          <cell r="C163">
            <v>2732.52</v>
          </cell>
          <cell r="D163">
            <v>0</v>
          </cell>
          <cell r="E163">
            <v>0</v>
          </cell>
          <cell r="F163">
            <v>4217.72</v>
          </cell>
          <cell r="G163">
            <v>661.14</v>
          </cell>
          <cell r="H163">
            <v>3556.58</v>
          </cell>
        </row>
        <row r="164">
          <cell r="A164" t="str">
            <v>MARIA DAS CHAGAS CONCEICAO SILVA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2013.04</v>
          </cell>
          <cell r="G164">
            <v>334.37</v>
          </cell>
          <cell r="H164">
            <v>1678.67</v>
          </cell>
        </row>
        <row r="165">
          <cell r="A165" t="str">
            <v>WALLISON FRANCISCO DA SILVA</v>
          </cell>
          <cell r="B165" t="str">
            <v>ASSISTENTE ADMINISTRATIVO</v>
          </cell>
          <cell r="C165">
            <v>1630.54</v>
          </cell>
          <cell r="D165">
            <v>0</v>
          </cell>
          <cell r="E165">
            <v>0</v>
          </cell>
          <cell r="F165">
            <v>2459.77</v>
          </cell>
          <cell r="G165">
            <v>158.66999999999999</v>
          </cell>
          <cell r="H165">
            <v>2301.1</v>
          </cell>
        </row>
        <row r="166">
          <cell r="A166" t="str">
            <v>TAYNARA TEODORO FRUTUOSO MALHEIROS</v>
          </cell>
          <cell r="B166" t="str">
            <v>FONOAUDIOLOGO (A)</v>
          </cell>
          <cell r="C166">
            <v>3216.34</v>
          </cell>
          <cell r="D166">
            <v>0</v>
          </cell>
          <cell r="E166">
            <v>0</v>
          </cell>
          <cell r="F166">
            <v>3602.36</v>
          </cell>
          <cell r="G166">
            <v>494.32</v>
          </cell>
          <cell r="H166">
            <v>3108.04</v>
          </cell>
        </row>
        <row r="167">
          <cell r="A167" t="str">
            <v>TALITA SOUZA MACHADO</v>
          </cell>
          <cell r="B167" t="str">
            <v>FARMACEUTICO (A)</v>
          </cell>
          <cell r="C167">
            <v>2732.52</v>
          </cell>
          <cell r="D167">
            <v>0</v>
          </cell>
          <cell r="E167">
            <v>0</v>
          </cell>
          <cell r="F167">
            <v>3319.24</v>
          </cell>
          <cell r="G167">
            <v>418.16</v>
          </cell>
          <cell r="H167">
            <v>2901.08</v>
          </cell>
        </row>
        <row r="168">
          <cell r="A168" t="str">
            <v>CLAUDIA SILVA DE ANDRADE GARCIA</v>
          </cell>
          <cell r="B168" t="str">
            <v>ENFERMEIRO (A)</v>
          </cell>
          <cell r="C168">
            <v>2654.67</v>
          </cell>
          <cell r="D168">
            <v>0</v>
          </cell>
          <cell r="E168">
            <v>0</v>
          </cell>
          <cell r="F168">
            <v>3326.6</v>
          </cell>
          <cell r="G168">
            <v>392.77</v>
          </cell>
          <cell r="H168">
            <v>2933.83</v>
          </cell>
        </row>
        <row r="169">
          <cell r="A169" t="str">
            <v>MARIA QUIXABEIRA DA CRUZ</v>
          </cell>
          <cell r="B169" t="str">
            <v>ENFERMEIRO (A)</v>
          </cell>
          <cell r="C169">
            <v>2654.67</v>
          </cell>
          <cell r="D169">
            <v>0</v>
          </cell>
          <cell r="E169">
            <v>0</v>
          </cell>
          <cell r="F169">
            <v>3567.28</v>
          </cell>
          <cell r="G169">
            <v>456.45</v>
          </cell>
          <cell r="H169">
            <v>3110.83</v>
          </cell>
        </row>
        <row r="170">
          <cell r="A170" t="str">
            <v>MARIA ROQUE DE SOUZA LICIO</v>
          </cell>
          <cell r="B170" t="str">
            <v>ENFERMEIRO (A)</v>
          </cell>
          <cell r="C170">
            <v>2654.67</v>
          </cell>
          <cell r="D170">
            <v>0</v>
          </cell>
          <cell r="E170">
            <v>0</v>
          </cell>
          <cell r="F170">
            <v>3892.08</v>
          </cell>
          <cell r="G170">
            <v>543.82000000000005</v>
          </cell>
          <cell r="H170">
            <v>3348.26</v>
          </cell>
        </row>
        <row r="171">
          <cell r="A171" t="str">
            <v>CAMILA AIDAR SILVESTRE SALATIEL</v>
          </cell>
          <cell r="B171" t="str">
            <v>PSICOLOGO (A)</v>
          </cell>
          <cell r="C171">
            <v>3691.78</v>
          </cell>
          <cell r="D171">
            <v>0</v>
          </cell>
          <cell r="E171">
            <v>0</v>
          </cell>
          <cell r="F171">
            <v>4294.37</v>
          </cell>
          <cell r="G171">
            <v>686.71</v>
          </cell>
          <cell r="H171">
            <v>3607.66</v>
          </cell>
        </row>
        <row r="172">
          <cell r="A172" t="str">
            <v>SHEILA PEREIRA DA ROCHA LIMA</v>
          </cell>
          <cell r="B172" t="str">
            <v>ANALISTA DE QUALIDADE</v>
          </cell>
          <cell r="C172">
            <v>2610.1799999999998</v>
          </cell>
          <cell r="D172">
            <v>0</v>
          </cell>
          <cell r="E172">
            <v>0</v>
          </cell>
          <cell r="F172">
            <v>2740.69</v>
          </cell>
          <cell r="G172">
            <v>451.08</v>
          </cell>
          <cell r="H172">
            <v>2289.61</v>
          </cell>
        </row>
        <row r="173">
          <cell r="A173" t="str">
            <v>LEONARDO MARQUES NUNES</v>
          </cell>
          <cell r="B173" t="str">
            <v>AUXILIAR DE FARMACIA</v>
          </cell>
          <cell r="C173">
            <v>1482.3</v>
          </cell>
          <cell r="D173">
            <v>0</v>
          </cell>
          <cell r="E173">
            <v>0</v>
          </cell>
          <cell r="F173">
            <v>831.42</v>
          </cell>
          <cell r="G173">
            <v>62.35</v>
          </cell>
          <cell r="H173">
            <v>769.07</v>
          </cell>
        </row>
        <row r="174">
          <cell r="A174" t="str">
            <v>RAIANE RAYSSA PEREIRA DOS SANTOS</v>
          </cell>
          <cell r="B174" t="str">
            <v>ENFERMEIRO (A)</v>
          </cell>
          <cell r="C174">
            <v>2654.67</v>
          </cell>
          <cell r="D174">
            <v>0</v>
          </cell>
          <cell r="E174">
            <v>0</v>
          </cell>
          <cell r="F174">
            <v>2202.5</v>
          </cell>
          <cell r="G174">
            <v>185.92</v>
          </cell>
          <cell r="H174">
            <v>2016.58</v>
          </cell>
        </row>
        <row r="175">
          <cell r="A175" t="str">
            <v>RITA ALVES ABREU</v>
          </cell>
          <cell r="B175" t="str">
            <v>AUXILIAR DE SERVICOS GERAIS</v>
          </cell>
          <cell r="C175">
            <v>1126.44</v>
          </cell>
          <cell r="D175">
            <v>0</v>
          </cell>
          <cell r="E175">
            <v>0</v>
          </cell>
          <cell r="F175">
            <v>1067.82</v>
          </cell>
          <cell r="G175">
            <v>77.41</v>
          </cell>
          <cell r="H175">
            <v>990.41</v>
          </cell>
        </row>
        <row r="176">
          <cell r="A176" t="str">
            <v>DIVANIR RODRIGUES RAMOS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1973.71</v>
          </cell>
          <cell r="G176">
            <v>161.94999999999999</v>
          </cell>
          <cell r="H176">
            <v>1811.76</v>
          </cell>
        </row>
        <row r="177">
          <cell r="A177" t="str">
            <v>LUCIMAR SILVA AGUIAR</v>
          </cell>
          <cell r="B177" t="str">
            <v>ENFERMEIRO (A)</v>
          </cell>
          <cell r="C177">
            <v>2654.67</v>
          </cell>
          <cell r="D177">
            <v>0</v>
          </cell>
          <cell r="E177">
            <v>0</v>
          </cell>
          <cell r="F177">
            <v>2903.29</v>
          </cell>
          <cell r="G177">
            <v>324.70999999999998</v>
          </cell>
          <cell r="H177">
            <v>2578.58</v>
          </cell>
        </row>
        <row r="178">
          <cell r="A178" t="str">
            <v>ANA PAULA EVANGELISTA GOUVEIA</v>
          </cell>
          <cell r="B178" t="str">
            <v>ASSISTENTE ADMINISTRATIVO</v>
          </cell>
          <cell r="C178">
            <v>1630.54</v>
          </cell>
          <cell r="D178">
            <v>0</v>
          </cell>
          <cell r="E178">
            <v>0</v>
          </cell>
          <cell r="F178">
            <v>1872.69</v>
          </cell>
          <cell r="G178">
            <v>152.86000000000001</v>
          </cell>
          <cell r="H178">
            <v>1719.83</v>
          </cell>
        </row>
        <row r="179">
          <cell r="A179" t="str">
            <v>SOLANGE GENEROSA DE SOUSA</v>
          </cell>
          <cell r="B179" t="str">
            <v>ASSISTENTE SOCIAL</v>
          </cell>
          <cell r="C179">
            <v>2517.13</v>
          </cell>
          <cell r="D179">
            <v>0</v>
          </cell>
          <cell r="E179">
            <v>0</v>
          </cell>
          <cell r="F179">
            <v>3060.99</v>
          </cell>
          <cell r="G179">
            <v>354.04</v>
          </cell>
          <cell r="H179">
            <v>2706.95</v>
          </cell>
        </row>
        <row r="180">
          <cell r="A180" t="str">
            <v>ELIENE FERREIRA REIS MIRANDA</v>
          </cell>
          <cell r="B180" t="str">
            <v>TECNICO (A) DE ENFERMAGEM</v>
          </cell>
          <cell r="C180">
            <v>1630.54</v>
          </cell>
          <cell r="D180">
            <v>0</v>
          </cell>
          <cell r="E180">
            <v>0</v>
          </cell>
          <cell r="F180">
            <v>2041.77</v>
          </cell>
          <cell r="G180">
            <v>168.07</v>
          </cell>
          <cell r="H180">
            <v>1873.7</v>
          </cell>
        </row>
        <row r="181">
          <cell r="A181" t="str">
            <v>MIRENE DE FATIMA DOS SANTOS</v>
          </cell>
          <cell r="B181" t="str">
            <v>TECNICO (A) DE ENFERMAGEM</v>
          </cell>
          <cell r="C181">
            <v>1630.54</v>
          </cell>
          <cell r="D181">
            <v>0</v>
          </cell>
          <cell r="E181">
            <v>0</v>
          </cell>
          <cell r="F181">
            <v>2041.77</v>
          </cell>
          <cell r="G181">
            <v>168.07</v>
          </cell>
          <cell r="H181">
            <v>1873.7</v>
          </cell>
        </row>
        <row r="182">
          <cell r="A182" t="str">
            <v>Total Geral</v>
          </cell>
          <cell r="C182">
            <v>527721.58999999973</v>
          </cell>
          <cell r="D182">
            <v>76124.25</v>
          </cell>
          <cell r="E182">
            <v>1407.81</v>
          </cell>
          <cell r="F182">
            <v>699075.07000000018</v>
          </cell>
          <cell r="G182">
            <v>190932.66000000018</v>
          </cell>
          <cell r="H182">
            <v>508142.41000000021</v>
          </cell>
        </row>
        <row r="184">
          <cell r="F184" t="str">
            <v>Atualizado por: Gabriel Felipe Moreira Bôvo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4323.8599999999997</v>
          </cell>
          <cell r="F16">
            <v>3214.95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2862.05</v>
          </cell>
          <cell r="F17">
            <v>1832.56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4625.92</v>
          </cell>
          <cell r="F18">
            <v>2873.82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4915.1400000000003</v>
          </cell>
          <cell r="F19">
            <v>3770.79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2702.3</v>
          </cell>
          <cell r="F20">
            <v>1861.09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4299.21</v>
          </cell>
          <cell r="F21">
            <v>3404.88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10372.66</v>
          </cell>
          <cell r="F22">
            <v>7781.5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3896.99</v>
          </cell>
          <cell r="F23">
            <v>3304.98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4974.63</v>
          </cell>
          <cell r="F24">
            <v>2610.4299999999998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7240.99</v>
          </cell>
          <cell r="F25">
            <v>4155.18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16182.49</v>
          </cell>
          <cell r="F26">
            <v>12296.04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7776.18</v>
          </cell>
          <cell r="F27">
            <v>6228.4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6016.85</v>
          </cell>
          <cell r="F28">
            <v>3359.87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4323.8599999999997</v>
          </cell>
          <cell r="F29">
            <v>2714.74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4511.13</v>
          </cell>
          <cell r="F30">
            <v>3928.96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3190.56</v>
          </cell>
          <cell r="F31">
            <v>2710.59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8756.81</v>
          </cell>
          <cell r="F32">
            <v>6647.41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4299.21</v>
          </cell>
          <cell r="F33">
            <v>2777.05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4468.47</v>
          </cell>
          <cell r="F34">
            <v>3475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4770.53</v>
          </cell>
          <cell r="F35">
            <v>3650.03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4468.47</v>
          </cell>
          <cell r="F36">
            <v>3891.39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4897.57</v>
          </cell>
          <cell r="F37">
            <v>2777.84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4384.78</v>
          </cell>
          <cell r="F38">
            <v>2862.4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14277.62</v>
          </cell>
          <cell r="F39">
            <v>10245.98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11823.54</v>
          </cell>
          <cell r="F40">
            <v>8531.9599999999991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8053.56</v>
          </cell>
          <cell r="F41">
            <v>5852.32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3271.02</v>
          </cell>
          <cell r="F42">
            <v>2611.69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4115.01</v>
          </cell>
          <cell r="F43">
            <v>3279.06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4707.96</v>
          </cell>
          <cell r="F44">
            <v>3687.79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4115.01</v>
          </cell>
          <cell r="F45">
            <v>3309.87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2925.06</v>
          </cell>
          <cell r="F46">
            <v>2382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4041.6</v>
          </cell>
          <cell r="F47">
            <v>3400.54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4613.08</v>
          </cell>
          <cell r="F48">
            <v>2970.16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2966.38</v>
          </cell>
          <cell r="F49">
            <v>1842.28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8065.4</v>
          </cell>
          <cell r="F50">
            <v>5701.84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4115.01</v>
          </cell>
          <cell r="F51">
            <v>2732.99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4190.62</v>
          </cell>
          <cell r="F52">
            <v>2590.71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4323.8599999999997</v>
          </cell>
          <cell r="F53">
            <v>3267.04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949.98</v>
          </cell>
          <cell r="F54">
            <v>949.98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4190.62</v>
          </cell>
          <cell r="F55">
            <v>3463.66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5197.29</v>
          </cell>
          <cell r="F56">
            <v>2313.61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3055.24</v>
          </cell>
          <cell r="F57">
            <v>2612.46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6439.08</v>
          </cell>
          <cell r="F58">
            <v>4681.82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4770.53</v>
          </cell>
          <cell r="F59">
            <v>3881.01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4046.01</v>
          </cell>
          <cell r="F60">
            <v>2835.89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2675.4</v>
          </cell>
          <cell r="F61">
            <v>1894.94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12274.74</v>
          </cell>
          <cell r="F62">
            <v>9008.99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5483.22</v>
          </cell>
          <cell r="F63">
            <v>2717.09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3968.47</v>
          </cell>
          <cell r="F64">
            <v>2312.96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4468.47</v>
          </cell>
          <cell r="F65">
            <v>3343.9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2024.84</v>
          </cell>
          <cell r="F66">
            <v>1490.73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7660.05</v>
          </cell>
          <cell r="F67">
            <v>5688.85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3541.6</v>
          </cell>
          <cell r="F68">
            <v>3077.03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6778.19</v>
          </cell>
          <cell r="F69">
            <v>3837.96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5793.42</v>
          </cell>
          <cell r="F70">
            <v>2934.65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3778.83</v>
          </cell>
          <cell r="F71">
            <v>2511.3000000000002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2622.9</v>
          </cell>
          <cell r="F72">
            <v>1786.15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4613.08</v>
          </cell>
          <cell r="F73">
            <v>3740.26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4613.08</v>
          </cell>
          <cell r="F74">
            <v>3078.71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2715.16</v>
          </cell>
          <cell r="F75">
            <v>1893.8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8902.6200000000008</v>
          </cell>
          <cell r="F76">
            <v>6229.6</v>
          </cell>
        </row>
        <row r="77">
          <cell r="C77" t="str">
            <v>MAJA DE MEDEIROS</v>
          </cell>
          <cell r="D77" t="str">
            <v>Médico - 18.464</v>
          </cell>
          <cell r="E77">
            <v>11277.15</v>
          </cell>
          <cell r="F77">
            <v>8236.06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4468.47</v>
          </cell>
          <cell r="F78">
            <v>2817.95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4384.78</v>
          </cell>
          <cell r="F79">
            <v>2849.92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9101.1299999999992</v>
          </cell>
          <cell r="F80">
            <v>5969.58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4323.8599999999997</v>
          </cell>
          <cell r="F81">
            <v>3590.28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6997.22</v>
          </cell>
          <cell r="F82">
            <v>3668.62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2935.83</v>
          </cell>
          <cell r="F83">
            <v>2658.15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3329.97</v>
          </cell>
          <cell r="F84">
            <v>2421.48</v>
          </cell>
        </row>
        <row r="85">
          <cell r="C85" t="str">
            <v>MARIA DAS GRACAS BORGES</v>
          </cell>
          <cell r="D85" t="str">
            <v>Técnico em Enfermagem - 18.464</v>
          </cell>
          <cell r="E85">
            <v>4115.01</v>
          </cell>
          <cell r="F85">
            <v>2940.93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4570.38</v>
          </cell>
          <cell r="F86">
            <v>3392.81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2925.06</v>
          </cell>
          <cell r="F87">
            <v>2516.8200000000002</v>
          </cell>
        </row>
        <row r="88">
          <cell r="C88" t="str">
            <v>MARIA INES BARBOSA</v>
          </cell>
          <cell r="D88" t="str">
            <v>Técnico em Enfermagem - 18.464</v>
          </cell>
          <cell r="E88">
            <v>3970.4</v>
          </cell>
          <cell r="F88">
            <v>2906.14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3075.44</v>
          </cell>
          <cell r="F89">
            <v>2056.46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3248.15</v>
          </cell>
          <cell r="F90">
            <v>2572.0300000000002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3273.77</v>
          </cell>
          <cell r="F91">
            <v>2743.18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12282.53</v>
          </cell>
          <cell r="F92">
            <v>8897.85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6607.91</v>
          </cell>
          <cell r="F93">
            <v>4800.1000000000004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3122.9</v>
          </cell>
          <cell r="F94">
            <v>2513.5100000000002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4190.62</v>
          </cell>
          <cell r="F95">
            <v>2709.64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2857.4</v>
          </cell>
          <cell r="F96">
            <v>1961.1</v>
          </cell>
        </row>
        <row r="97">
          <cell r="C97" t="str">
            <v>MIGUEL BEZERRA DOS SANTOS</v>
          </cell>
          <cell r="D97" t="str">
            <v>Auxiliar Técnico de Saúde - QT - 18.464</v>
          </cell>
          <cell r="E97">
            <v>3467.81</v>
          </cell>
          <cell r="F97">
            <v>1794.81</v>
          </cell>
        </row>
        <row r="98">
          <cell r="C98" t="str">
            <v>MONICA GONCALVES FERNANDES</v>
          </cell>
          <cell r="D98" t="str">
            <v>Médico - 18.464</v>
          </cell>
          <cell r="E98">
            <v>11577.81</v>
          </cell>
          <cell r="F98">
            <v>8422.98</v>
          </cell>
        </row>
        <row r="99">
          <cell r="C99" t="str">
            <v>NELMA CARNEIRO</v>
          </cell>
          <cell r="D99" t="str">
            <v>Psicólogo - 18.464</v>
          </cell>
          <cell r="E99">
            <v>7656.84</v>
          </cell>
          <cell r="F99">
            <v>4278.47</v>
          </cell>
        </row>
        <row r="100">
          <cell r="C100" t="str">
            <v>NENRSOLINA DE MORAES</v>
          </cell>
          <cell r="D100" t="str">
            <v>Técnico em Enfermagem - 18.464</v>
          </cell>
          <cell r="E100">
            <v>3802.98</v>
          </cell>
          <cell r="F100">
            <v>3035.07</v>
          </cell>
        </row>
        <row r="101">
          <cell r="C101" t="str">
            <v>NERINEUSA DA COSTA E SILVA CARVALHO</v>
          </cell>
          <cell r="D101" t="str">
            <v>Técnico em Enfermagem - 18.464</v>
          </cell>
          <cell r="E101">
            <v>4770.53</v>
          </cell>
          <cell r="F101">
            <v>3073.01</v>
          </cell>
        </row>
        <row r="102">
          <cell r="C102" t="str">
            <v>NERY PINTO ALVIM</v>
          </cell>
          <cell r="D102" t="str">
            <v>Auxiliar de Serviços Gerais - 18.464</v>
          </cell>
          <cell r="E102">
            <v>5130.93</v>
          </cell>
          <cell r="F102">
            <v>4381.97</v>
          </cell>
        </row>
        <row r="103">
          <cell r="C103" t="str">
            <v>NEUZILENE FERREIRA DA SILVA</v>
          </cell>
          <cell r="D103" t="str">
            <v>Técnico em Enfermagem - 18.464</v>
          </cell>
          <cell r="E103">
            <v>4468.47</v>
          </cell>
          <cell r="F103">
            <v>2933.14</v>
          </cell>
        </row>
        <row r="104">
          <cell r="C104" t="str">
            <v>NICOLINA MARIA DE OLIVEIRA</v>
          </cell>
          <cell r="D104" t="str">
            <v>Técnico em Laboratório - 18.464</v>
          </cell>
          <cell r="E104">
            <v>4609.25</v>
          </cell>
          <cell r="F104">
            <v>2885.5</v>
          </cell>
        </row>
        <row r="105">
          <cell r="C105" t="str">
            <v>NOELI FERREIRA GONCALVES</v>
          </cell>
          <cell r="D105" t="str">
            <v>Técnico em Enfermagem - 18.464</v>
          </cell>
          <cell r="E105">
            <v>6931.26</v>
          </cell>
          <cell r="F105">
            <v>5939.72</v>
          </cell>
        </row>
        <row r="106">
          <cell r="C106" t="str">
            <v>NOEMI DA SILVA OLIVEIRA SANTOS</v>
          </cell>
          <cell r="D106" t="str">
            <v>Auxiliar Técnico de Saúde - QT - 18.464</v>
          </cell>
          <cell r="E106">
            <v>4336.55</v>
          </cell>
          <cell r="F106">
            <v>3282.73</v>
          </cell>
        </row>
        <row r="107">
          <cell r="C107" t="str">
            <v>NOEMIA DE FATIMA AIRES LUIZ DE FREITAS</v>
          </cell>
          <cell r="D107" t="str">
            <v>Médico - 18.464</v>
          </cell>
          <cell r="E107">
            <v>8221.43</v>
          </cell>
          <cell r="F107">
            <v>4748.07</v>
          </cell>
        </row>
        <row r="108">
          <cell r="C108" t="str">
            <v>OLGA RODRIGUES CASTRO DE MELO</v>
          </cell>
          <cell r="D108" t="str">
            <v>Técnico em Enfermagem - 18.464</v>
          </cell>
          <cell r="E108">
            <v>6439.08</v>
          </cell>
          <cell r="F108">
            <v>4465.13</v>
          </cell>
        </row>
        <row r="109">
          <cell r="C109" t="str">
            <v>OLGA SUELY FIALHO SIDIAO</v>
          </cell>
          <cell r="D109" t="str">
            <v>Assistente Técnico de Saúde - 18.464</v>
          </cell>
          <cell r="E109">
            <v>5128.58</v>
          </cell>
          <cell r="F109">
            <v>3980.39</v>
          </cell>
        </row>
        <row r="110">
          <cell r="C110" t="str">
            <v>PATRICIA DRIELY DOMINGOS DOS SANTOS</v>
          </cell>
          <cell r="D110" t="str">
            <v>Técnico em Enfermagem - 18.464</v>
          </cell>
          <cell r="E110">
            <v>3732.91</v>
          </cell>
          <cell r="F110">
            <v>2429.79</v>
          </cell>
        </row>
        <row r="111">
          <cell r="C111" t="str">
            <v>PAULA CAMPOS SCHLITZER HAUSS</v>
          </cell>
          <cell r="D111" t="str">
            <v>Biomédico - 18.464</v>
          </cell>
          <cell r="E111">
            <v>6145.11</v>
          </cell>
          <cell r="F111">
            <v>4607.66</v>
          </cell>
        </row>
        <row r="112">
          <cell r="C112" t="str">
            <v>PAULO HENRIQUE DE OLIVEIRA</v>
          </cell>
          <cell r="D112" t="str">
            <v>Técnico em Enfermagem - 18.464</v>
          </cell>
          <cell r="E112">
            <v>4046.01</v>
          </cell>
          <cell r="F112">
            <v>2855.59</v>
          </cell>
        </row>
        <row r="113">
          <cell r="C113" t="str">
            <v>PAULO MENESES NUNES</v>
          </cell>
          <cell r="D113" t="str">
            <v>Médico - 18.464</v>
          </cell>
          <cell r="E113">
            <v>10780.96</v>
          </cell>
          <cell r="F113">
            <v>7392.19</v>
          </cell>
        </row>
        <row r="114">
          <cell r="C114" t="str">
            <v>PEDRO SEBASTIAO RODRIGUES</v>
          </cell>
          <cell r="D114" t="str">
            <v>Médico - 18.464</v>
          </cell>
          <cell r="E114">
            <v>15825.43</v>
          </cell>
          <cell r="F114">
            <v>10857.94</v>
          </cell>
        </row>
        <row r="115">
          <cell r="C115" t="str">
            <v>RIANE VINICIUS MARTINS FREITAS</v>
          </cell>
          <cell r="D115" t="str">
            <v>Médico - 18.464</v>
          </cell>
          <cell r="E115">
            <v>8756.81</v>
          </cell>
          <cell r="F115">
            <v>4639</v>
          </cell>
        </row>
        <row r="116">
          <cell r="C116" t="str">
            <v>ROSAILDES DIAS DA HORA</v>
          </cell>
          <cell r="D116" t="str">
            <v>Auxiliar de Enfermagem - QT - 18.464</v>
          </cell>
          <cell r="E116">
            <v>3081.92</v>
          </cell>
          <cell r="F116">
            <v>2582.52</v>
          </cell>
        </row>
        <row r="117">
          <cell r="C117" t="str">
            <v>ROSANE FELICIANA RODRIGUES</v>
          </cell>
          <cell r="D117" t="str">
            <v>Auxiliar de Enfermagem - QT - 18.464</v>
          </cell>
          <cell r="E117">
            <v>2645.47</v>
          </cell>
          <cell r="F117">
            <v>1968.29</v>
          </cell>
        </row>
        <row r="118">
          <cell r="C118" t="str">
            <v>ROSANGELA LOURENCO DE SOUZA FERREIRA</v>
          </cell>
          <cell r="D118" t="str">
            <v>Técnico em Enfermagem - 18.464</v>
          </cell>
          <cell r="E118">
            <v>4323.8599999999997</v>
          </cell>
          <cell r="F118">
            <v>2957.51</v>
          </cell>
        </row>
        <row r="119">
          <cell r="C119" t="str">
            <v>ROSICLEIA DE VLIEGER</v>
          </cell>
          <cell r="D119" t="str">
            <v>Médico - PGYN</v>
          </cell>
          <cell r="E119">
            <v>17609.59</v>
          </cell>
          <cell r="F119">
            <v>12753.33</v>
          </cell>
        </row>
        <row r="120">
          <cell r="C120" t="str">
            <v>SANDRA ROCHA DOS SANTOS</v>
          </cell>
          <cell r="D120" t="str">
            <v>Técnico em Enfermagem - 18.464</v>
          </cell>
          <cell r="E120">
            <v>3615.01</v>
          </cell>
          <cell r="F120">
            <v>3131.3</v>
          </cell>
        </row>
        <row r="121">
          <cell r="C121" t="str">
            <v>SANDRA TELLES REIS BARBOSA</v>
          </cell>
          <cell r="D121" t="str">
            <v>Auxiliar de Enfermagem - QT - 18.464</v>
          </cell>
          <cell r="E121">
            <v>3055.24</v>
          </cell>
          <cell r="F121">
            <v>2382.91</v>
          </cell>
        </row>
        <row r="122">
          <cell r="C122" t="str">
            <v>SEBASTIAO EMIDIO DA SILVA</v>
          </cell>
          <cell r="D122" t="str">
            <v>Assistente Técnico de Saúde - 18.464</v>
          </cell>
          <cell r="E122">
            <v>5030.5</v>
          </cell>
          <cell r="F122">
            <v>1888.19</v>
          </cell>
        </row>
        <row r="123">
          <cell r="C123" t="str">
            <v>SEBASTIAO MARTINS SILVA</v>
          </cell>
          <cell r="D123" t="str">
            <v>Técnico em Laboratório - 18.464</v>
          </cell>
          <cell r="E123">
            <v>5426.3</v>
          </cell>
          <cell r="F123">
            <v>2533.2800000000002</v>
          </cell>
        </row>
        <row r="124">
          <cell r="C124" t="str">
            <v>SERGIO ANTONIO DE SOUZA BATISTA DE OLIVEIRA</v>
          </cell>
          <cell r="D124" t="str">
            <v>Técnico em Enfermagem - 18.464</v>
          </cell>
          <cell r="E124">
            <v>3518.49</v>
          </cell>
          <cell r="F124">
            <v>2762.13</v>
          </cell>
        </row>
        <row r="125">
          <cell r="C125" t="str">
            <v>SERGIO ANTONIO DE SOUZA BATISTA DE OLIVEIRA</v>
          </cell>
          <cell r="D125" t="str">
            <v>Técnico em Enfermagem - 18.464</v>
          </cell>
          <cell r="E125">
            <v>4046.01</v>
          </cell>
          <cell r="F125">
            <v>3304.32</v>
          </cell>
        </row>
        <row r="126">
          <cell r="C126" t="str">
            <v>SHEYLLA RODRIGUES DOS SANTOS TINOCO</v>
          </cell>
          <cell r="D126" t="str">
            <v>Técnico em Enfermagem - 18.464</v>
          </cell>
          <cell r="E126">
            <v>4046.01</v>
          </cell>
          <cell r="F126">
            <v>3510.91</v>
          </cell>
        </row>
        <row r="127">
          <cell r="C127" t="str">
            <v>SOLANGE MARIA MEDEIROS</v>
          </cell>
          <cell r="D127" t="str">
            <v>Técnico em Enfermagem - 18.464</v>
          </cell>
          <cell r="E127">
            <v>4323.8599999999997</v>
          </cell>
          <cell r="F127">
            <v>3552.04</v>
          </cell>
        </row>
        <row r="128">
          <cell r="C128" t="str">
            <v>SUELENE ELIZABETH CAMARGO DE MATOS</v>
          </cell>
          <cell r="D128" t="str">
            <v>Assistente Social - 18.464</v>
          </cell>
          <cell r="E128">
            <v>7851.14</v>
          </cell>
          <cell r="F128">
            <v>5411.09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4307.1899999999996</v>
          </cell>
          <cell r="F129">
            <v>3274.26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3240.2</v>
          </cell>
          <cell r="F130">
            <v>2317.7600000000002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6454.67</v>
          </cell>
          <cell r="F131">
            <v>5278.42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3826.39</v>
          </cell>
          <cell r="F132">
            <v>1891.77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10825.84</v>
          </cell>
          <cell r="F133">
            <v>7908.86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2690.56</v>
          </cell>
          <cell r="F134">
            <v>1563.13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2612.14</v>
          </cell>
          <cell r="F135">
            <v>1670.32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6440.66</v>
          </cell>
          <cell r="F136">
            <v>4158.6000000000004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5130.93</v>
          </cell>
          <cell r="F137">
            <v>3750.95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3372.58</v>
          </cell>
          <cell r="F138">
            <v>2605.06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3396.25</v>
          </cell>
          <cell r="F139">
            <v>2804.77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ana.caribe@igh.org.br" TargetMode="External"/><Relationship Id="rId3" Type="http://schemas.openxmlformats.org/officeDocument/2006/relationships/hyperlink" Target="mailto:diretoriatecnic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farmacia.nsl@igh.org.br" TargetMode="External"/><Relationship Id="rId2" Type="http://schemas.openxmlformats.org/officeDocument/2006/relationships/hyperlink" Target="mailto:lavanderi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interno.mnsl@igh.org.br" TargetMode="External"/><Relationship Id="rId11" Type="http://schemas.openxmlformats.org/officeDocument/2006/relationships/hyperlink" Target="mailto:rita.leal@igh.org.br" TargetMode="External"/><Relationship Id="rId5" Type="http://schemas.openxmlformats.org/officeDocument/2006/relationships/hyperlink" Target="mailto:ucin.mnsl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higienizacao.mnsl@igh.org.br" TargetMode="External"/><Relationship Id="rId4" Type="http://schemas.openxmlformats.org/officeDocument/2006/relationships/hyperlink" Target="mailto:obstetricia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0"/>
  <sheetViews>
    <sheetView showGridLines="0" tabSelected="1" view="pageBreakPreview" topLeftCell="F6" zoomScale="80" zoomScaleNormal="80" zoomScaleSheetLayoutView="80" workbookViewId="0">
      <selection activeCell="J13" sqref="J13:N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62</v>
      </c>
    </row>
    <row r="8" spans="1:18" ht="7.5" customHeight="1"/>
    <row r="9" spans="1:18" ht="15">
      <c r="A9" s="5" t="s">
        <v>2</v>
      </c>
      <c r="B9" s="6">
        <v>43922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63</v>
      </c>
      <c r="B12" s="11"/>
      <c r="C12" s="11"/>
      <c r="D12" s="11"/>
      <c r="E12" s="12"/>
      <c r="F12" s="13"/>
      <c r="G12" s="14" t="s">
        <v>41</v>
      </c>
      <c r="H12" s="15" t="s">
        <v>58</v>
      </c>
      <c r="I12" s="40" t="s">
        <v>64</v>
      </c>
      <c r="J12" s="16">
        <f>VLOOKUP($A12,[1]Relatorio!$A$11:$H$184,4,FALSE)</f>
        <v>0</v>
      </c>
      <c r="K12" s="16">
        <f>VLOOKUP($A12,[1]Relatorio!$A$11:$H$184,5,FALSE)</f>
        <v>0</v>
      </c>
      <c r="L12" s="16">
        <f>VLOOKUP($A12,[1]Relatorio!$A$11:$H$184,6,FALSE)</f>
        <v>6356.52</v>
      </c>
      <c r="M12" s="16">
        <f>VLOOKUP($A12,[1]Relatorio!$A$11:$H$184,7,FALSE)</f>
        <v>878.68</v>
      </c>
      <c r="N12" s="16">
        <f>VLOOKUP($A12,[1]Relatorio!$A$11:$H$184,8,FALSE)</f>
        <v>5477.84</v>
      </c>
    </row>
    <row r="13" spans="1:18" s="1" customFormat="1" ht="15">
      <c r="A13" s="18" t="s">
        <v>61</v>
      </c>
      <c r="B13" s="11"/>
      <c r="C13" s="11"/>
      <c r="D13" s="11"/>
      <c r="E13" s="12"/>
      <c r="F13" s="13"/>
      <c r="G13" s="14" t="s">
        <v>13</v>
      </c>
      <c r="H13" s="15" t="s">
        <v>58</v>
      </c>
      <c r="I13" s="26" t="s">
        <v>47</v>
      </c>
      <c r="J13" s="16">
        <v>0</v>
      </c>
      <c r="K13" s="16">
        <v>0</v>
      </c>
      <c r="L13" s="16">
        <f>VLOOKUP($A13,[2]Relatório!$C$16:$F$139,3,FALSE)</f>
        <v>6778.19</v>
      </c>
      <c r="M13" s="16">
        <f>L13-N13</f>
        <v>2940.2299999999996</v>
      </c>
      <c r="N13" s="16">
        <f>VLOOKUP($A13,[2]Relatório!$C$16:$F$139,4,FALSE)</f>
        <v>3837.96</v>
      </c>
    </row>
    <row r="14" spans="1:18" s="1" customFormat="1" ht="15">
      <c r="A14" s="18" t="s">
        <v>40</v>
      </c>
      <c r="B14" s="11"/>
      <c r="C14" s="11"/>
      <c r="D14" s="11"/>
      <c r="E14" s="12"/>
      <c r="F14" s="13"/>
      <c r="G14" s="14" t="s">
        <v>21</v>
      </c>
      <c r="H14" s="15" t="s">
        <v>58</v>
      </c>
      <c r="I14" s="26" t="s">
        <v>75</v>
      </c>
      <c r="J14" s="16">
        <f>VLOOKUP($A14,[1]Relatorio!$A$11:$H$184,4,FALSE)</f>
        <v>0</v>
      </c>
      <c r="K14" s="16">
        <f>VLOOKUP($A14,[1]Relatorio!$A$11:$H$184,5,FALSE)</f>
        <v>0</v>
      </c>
      <c r="L14" s="16">
        <f>VLOOKUP($A14,[1]Relatorio!$A$11:$H$184,6,FALSE)</f>
        <v>12081.43</v>
      </c>
      <c r="M14" s="16">
        <f>VLOOKUP($A14,[1]Relatorio!$A$11:$H$184,7,FALSE)</f>
        <v>2970.01</v>
      </c>
      <c r="N14" s="16">
        <f>VLOOKUP($A14,[1]Relatorio!$A$11:$H$184,8,FALSE)</f>
        <v>9111.42</v>
      </c>
    </row>
    <row r="15" spans="1:18" s="1" customFormat="1">
      <c r="A15" s="18" t="s">
        <v>65</v>
      </c>
      <c r="B15" s="11"/>
      <c r="C15" s="11"/>
      <c r="D15" s="11"/>
      <c r="E15" s="12"/>
      <c r="F15" s="13"/>
      <c r="G15" s="14" t="s">
        <v>59</v>
      </c>
      <c r="H15" s="15" t="s">
        <v>58</v>
      </c>
      <c r="I15" s="30" t="s">
        <v>22</v>
      </c>
      <c r="J15" s="16">
        <f>VLOOKUP($A15,[1]Relatorio!$A$11:$H$184,4,FALSE)</f>
        <v>0</v>
      </c>
      <c r="K15" s="16">
        <f>VLOOKUP($A15,[1]Relatorio!$A$11:$H$184,5,FALSE)</f>
        <v>0</v>
      </c>
      <c r="L15" s="16">
        <f>VLOOKUP($A15,[1]Relatorio!$A$11:$H$184,6,FALSE)</f>
        <v>4925.75</v>
      </c>
      <c r="M15" s="16">
        <f>VLOOKUP($A15,[1]Relatorio!$A$11:$H$184,7,FALSE)</f>
        <v>897.27</v>
      </c>
      <c r="N15" s="16">
        <f>VLOOKUP($A15,[1]Relatorio!$A$11:$H$184,8,FALSE)</f>
        <v>4028.48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58</v>
      </c>
      <c r="I16" s="30" t="s">
        <v>25</v>
      </c>
      <c r="J16" s="16">
        <f>VLOOKUP($A16,[1]Relatorio!$A$11:$H$184,4,FALSE)</f>
        <v>0</v>
      </c>
      <c r="K16" s="16">
        <f>VLOOKUP($A16,[1]Relatorio!$A$11:$H$184,5,FALSE)</f>
        <v>0</v>
      </c>
      <c r="L16" s="16">
        <f>VLOOKUP($A16,[1]Relatorio!$A$11:$H$184,6,FALSE)</f>
        <v>3519.8</v>
      </c>
      <c r="M16" s="16">
        <f>VLOOKUP($A16,[1]Relatorio!$A$11:$H$184,7,FALSE)</f>
        <v>443.67</v>
      </c>
      <c r="N16" s="16">
        <f>VLOOKUP($A16,[1]Relatorio!$A$11:$H$184,8,FALSE)</f>
        <v>3076.13</v>
      </c>
    </row>
    <row r="17" spans="1:14" s="1" customFormat="1" ht="15">
      <c r="A17" s="18" t="s">
        <v>72</v>
      </c>
      <c r="B17" s="11"/>
      <c r="C17" s="11"/>
      <c r="D17" s="11"/>
      <c r="E17" s="12"/>
      <c r="F17" s="17"/>
      <c r="G17" s="14" t="s">
        <v>73</v>
      </c>
      <c r="H17" s="15" t="s">
        <v>58</v>
      </c>
      <c r="I17" s="26" t="s">
        <v>74</v>
      </c>
      <c r="J17" s="16">
        <f>VLOOKUP($A17,[1]Relatorio!$A$11:$H$184,4,FALSE)</f>
        <v>0</v>
      </c>
      <c r="K17" s="16">
        <f>VLOOKUP($A17,[1]Relatorio!$A$11:$H$184,5,FALSE)</f>
        <v>0</v>
      </c>
      <c r="L17" s="16">
        <f>VLOOKUP($A17,[1]Relatorio!$A$11:$H$184,6,FALSE)</f>
        <v>4768.28</v>
      </c>
      <c r="M17" s="16">
        <f>VLOOKUP($A17,[1]Relatorio!$A$11:$H$184,7,FALSE)</f>
        <v>802.1</v>
      </c>
      <c r="N17" s="16">
        <f>VLOOKUP($A17,[1]Relatorio!$A$11:$H$184,8,FALSE)</f>
        <v>3966.18</v>
      </c>
    </row>
    <row r="18" spans="1:14" s="1" customFormat="1">
      <c r="A18" s="18" t="s">
        <v>33</v>
      </c>
      <c r="B18" s="11"/>
      <c r="C18" s="11"/>
      <c r="D18" s="11"/>
      <c r="E18" s="12"/>
      <c r="F18" s="17"/>
      <c r="G18" s="14" t="s">
        <v>16</v>
      </c>
      <c r="H18" s="15" t="s">
        <v>58</v>
      </c>
      <c r="I18" s="30" t="s">
        <v>37</v>
      </c>
      <c r="J18" s="16">
        <f>VLOOKUP($A18,[1]Relatorio!$A$11:$H$184,4,FALSE)</f>
        <v>0</v>
      </c>
      <c r="K18" s="16">
        <f>VLOOKUP($A18,[1]Relatorio!$A$11:$H$184,5,FALSE)</f>
        <v>0</v>
      </c>
      <c r="L18" s="16">
        <f>VLOOKUP($A18,[1]Relatorio!$A$11:$H$184,6,FALSE)</f>
        <v>4093.78</v>
      </c>
      <c r="M18" s="16">
        <f>VLOOKUP($A18,[1]Relatorio!$A$11:$H$184,7,FALSE)</f>
        <v>643.51</v>
      </c>
      <c r="N18" s="16">
        <f>VLOOKUP($A18,[1]Relatorio!$A$11:$H$184,8,FALSE)</f>
        <v>3450.27</v>
      </c>
    </row>
    <row r="19" spans="1:14" s="1" customFormat="1" ht="15">
      <c r="A19" s="18" t="s">
        <v>44</v>
      </c>
      <c r="B19" s="11"/>
      <c r="C19" s="11"/>
      <c r="D19" s="11"/>
      <c r="E19" s="12"/>
      <c r="F19" s="13"/>
      <c r="G19" s="14" t="s">
        <v>69</v>
      </c>
      <c r="H19" s="15" t="s">
        <v>58</v>
      </c>
      <c r="I19" s="26" t="s">
        <v>48</v>
      </c>
      <c r="J19" s="16">
        <f>VLOOKUP($A19,[1]Relatorio!$A$11:$H$184,4,FALSE)</f>
        <v>0</v>
      </c>
      <c r="K19" s="16">
        <f>VLOOKUP($A19,[1]Relatorio!$A$11:$H$184,5,FALSE)</f>
        <v>0</v>
      </c>
      <c r="L19" s="16">
        <f>VLOOKUP($A19,[1]Relatorio!$A$11:$H$184,6,FALSE)</f>
        <v>2018.8</v>
      </c>
      <c r="M19" s="16">
        <f>VLOOKUP($A19,[1]Relatorio!$A$11:$H$184,7,FALSE)</f>
        <v>263.83999999999997</v>
      </c>
      <c r="N19" s="16">
        <f>VLOOKUP($A19,[1]Relatorio!$A$11:$H$184,8,FALSE)</f>
        <v>1754.96</v>
      </c>
    </row>
    <row r="20" spans="1:14" s="1" customFormat="1" ht="15">
      <c r="A20" s="18" t="s">
        <v>68</v>
      </c>
      <c r="B20" s="11"/>
      <c r="C20" s="11"/>
      <c r="D20" s="11"/>
      <c r="E20" s="12"/>
      <c r="F20" s="13"/>
      <c r="G20" s="14" t="s">
        <v>26</v>
      </c>
      <c r="H20" s="15" t="s">
        <v>58</v>
      </c>
      <c r="I20" s="26" t="s">
        <v>49</v>
      </c>
      <c r="J20" s="16">
        <f>VLOOKUP($A20,[1]Relatorio!$A$11:$H$184,4,FALSE)</f>
        <v>0</v>
      </c>
      <c r="K20" s="16">
        <f>VLOOKUP($A20,[1]Relatorio!$A$11:$H$184,5,FALSE)</f>
        <v>0</v>
      </c>
      <c r="L20" s="16">
        <f>VLOOKUP($A20,[1]Relatorio!$A$11:$H$184,6,FALSE)</f>
        <v>15750</v>
      </c>
      <c r="M20" s="16">
        <f>VLOOKUP($A20,[1]Relatorio!$A$11:$H$184,7,FALSE)</f>
        <v>3978.87</v>
      </c>
      <c r="N20" s="16">
        <f>VLOOKUP($A20,[1]Relatorio!$A$11:$H$184,8,FALSE)</f>
        <v>11771.13</v>
      </c>
    </row>
    <row r="21" spans="1:14" s="1" customFormat="1" ht="15">
      <c r="A21" s="18" t="s">
        <v>32</v>
      </c>
      <c r="B21" s="11"/>
      <c r="C21" s="11"/>
      <c r="D21" s="11"/>
      <c r="E21" s="12"/>
      <c r="F21" s="13"/>
      <c r="G21" s="14" t="s">
        <v>45</v>
      </c>
      <c r="H21" s="15" t="s">
        <v>58</v>
      </c>
      <c r="I21" s="26" t="s">
        <v>50</v>
      </c>
      <c r="J21" s="16">
        <f>VLOOKUP($A21,[1]Relatorio!$A$11:$H$184,4,FALSE)</f>
        <v>0</v>
      </c>
      <c r="K21" s="16">
        <f>VLOOKUP($A21,[1]Relatorio!$A$11:$H$184,5,FALSE)</f>
        <v>0</v>
      </c>
      <c r="L21" s="16">
        <f>VLOOKUP($A21,[1]Relatorio!$A$11:$H$184,6,FALSE)</f>
        <v>3941.47</v>
      </c>
      <c r="M21" s="16">
        <f>VLOOKUP($A21,[1]Relatorio!$A$11:$H$184,7,FALSE)</f>
        <v>602.13</v>
      </c>
      <c r="N21" s="16">
        <f>VLOOKUP($A21,[1]Relatorio!$A$11:$H$184,8,FALSE)</f>
        <v>3339.34</v>
      </c>
    </row>
    <row r="22" spans="1:14" s="1" customFormat="1">
      <c r="A22" s="18" t="s">
        <v>42</v>
      </c>
      <c r="B22" s="11"/>
      <c r="C22" s="11"/>
      <c r="D22" s="11"/>
      <c r="E22" s="12"/>
      <c r="F22" s="13"/>
      <c r="G22" s="14" t="s">
        <v>27</v>
      </c>
      <c r="H22" s="15" t="s">
        <v>58</v>
      </c>
      <c r="I22" s="30" t="s">
        <v>29</v>
      </c>
      <c r="J22" s="16">
        <f>VLOOKUP($A22,[1]Relatorio!$A$11:$H$184,4,FALSE)</f>
        <v>0</v>
      </c>
      <c r="K22" s="16">
        <f>VLOOKUP($A22,[1]Relatorio!$A$11:$H$184,5,FALSE)</f>
        <v>0</v>
      </c>
      <c r="L22" s="16">
        <f>VLOOKUP($A22,[1]Relatorio!$A$11:$H$184,6,FALSE)</f>
        <v>5697.15</v>
      </c>
      <c r="M22" s="16">
        <f>VLOOKUP($A22,[1]Relatorio!$A$11:$H$184,7,FALSE)</f>
        <v>1173.3399999999999</v>
      </c>
      <c r="N22" s="16">
        <f>VLOOKUP($A22,[1]Relatorio!$A$11:$H$184,8,FALSE)</f>
        <v>4523.8100000000004</v>
      </c>
    </row>
    <row r="23" spans="1:14" s="1" customFormat="1">
      <c r="A23" s="18" t="s">
        <v>71</v>
      </c>
      <c r="B23" s="11"/>
      <c r="C23" s="11"/>
      <c r="D23" s="11"/>
      <c r="E23" s="12"/>
      <c r="F23" s="21"/>
      <c r="G23" s="24" t="s">
        <v>38</v>
      </c>
      <c r="H23" s="15" t="s">
        <v>58</v>
      </c>
      <c r="I23" s="30" t="s">
        <v>39</v>
      </c>
      <c r="J23" s="16">
        <f>VLOOKUP($A23,[1]Relatorio!$A$11:$H$184,4,FALSE)</f>
        <v>0</v>
      </c>
      <c r="K23" s="16">
        <f>VLOOKUP($A23,[1]Relatorio!$A$11:$H$184,5,FALSE)</f>
        <v>0</v>
      </c>
      <c r="L23" s="16">
        <f>VLOOKUP($A23,[1]Relatorio!$A$11:$H$184,6,FALSE)</f>
        <v>3212.71</v>
      </c>
      <c r="M23" s="16">
        <f>VLOOKUP($A23,[1]Relatorio!$A$11:$H$184,7,FALSE)</f>
        <v>389.51</v>
      </c>
      <c r="N23" s="16">
        <f>VLOOKUP($A23,[1]Relatorio!$A$11:$H$184,8,FALSE)</f>
        <v>2823.2</v>
      </c>
    </row>
    <row r="24" spans="1:14" s="1" customFormat="1" ht="15">
      <c r="A24" s="18" t="s">
        <v>67</v>
      </c>
      <c r="B24" s="11"/>
      <c r="C24" s="11"/>
      <c r="D24" s="11"/>
      <c r="E24" s="12"/>
      <c r="F24" s="21"/>
      <c r="G24" s="24" t="s">
        <v>34</v>
      </c>
      <c r="H24" s="15" t="s">
        <v>58</v>
      </c>
      <c r="I24" s="26" t="s">
        <v>51</v>
      </c>
      <c r="J24" s="16">
        <f>VLOOKUP($A24,[1]Relatorio!$A$11:$H$184,4,FALSE)</f>
        <v>5826.92</v>
      </c>
      <c r="K24" s="16">
        <f>VLOOKUP($A24,[1]Relatorio!$A$11:$H$184,5,FALSE)</f>
        <v>0</v>
      </c>
      <c r="L24" s="16">
        <f>VLOOKUP($A24,[1]Relatorio!$A$11:$H$184,6,FALSE)</f>
        <v>5826.92</v>
      </c>
      <c r="M24" s="16">
        <f>VLOOKUP($A24,[1]Relatorio!$A$11:$H$184,7,FALSE)</f>
        <v>5826.92</v>
      </c>
      <c r="N24" s="16">
        <f>VLOOKUP($A24,[1]Relatorio!$A$11:$H$184,8,FALSE)</f>
        <v>0</v>
      </c>
    </row>
    <row r="25" spans="1:14" s="1" customFormat="1" ht="13.5" customHeight="1">
      <c r="A25" s="18" t="s">
        <v>32</v>
      </c>
      <c r="B25" s="11"/>
      <c r="C25" s="11"/>
      <c r="D25" s="11"/>
      <c r="E25" s="12"/>
      <c r="F25" s="13"/>
      <c r="G25" s="14" t="s">
        <v>46</v>
      </c>
      <c r="H25" s="15" t="s">
        <v>58</v>
      </c>
      <c r="I25" s="26" t="s">
        <v>52</v>
      </c>
      <c r="J25" s="16">
        <f>VLOOKUP($A25,[1]Relatorio!$A$11:$H$184,4,FALSE)</f>
        <v>0</v>
      </c>
      <c r="K25" s="16">
        <f>VLOOKUP($A25,[1]Relatorio!$A$11:$H$184,5,FALSE)</f>
        <v>0</v>
      </c>
      <c r="L25" s="16">
        <f>VLOOKUP($A25,[1]Relatorio!$A$11:$H$184,6,FALSE)</f>
        <v>3941.47</v>
      </c>
      <c r="M25" s="16">
        <f>VLOOKUP($A25,[1]Relatorio!$A$11:$H$184,7,FALSE)</f>
        <v>602.13</v>
      </c>
      <c r="N25" s="16">
        <f>VLOOKUP($A25,[1]Relatorio!$A$11:$H$184,8,FALSE)</f>
        <v>3339.34</v>
      </c>
    </row>
    <row r="26" spans="1:14" s="1" customFormat="1" ht="15">
      <c r="A26" s="18" t="s">
        <v>23</v>
      </c>
      <c r="B26" s="11"/>
      <c r="C26" s="11"/>
      <c r="D26" s="11"/>
      <c r="E26" s="12"/>
      <c r="F26" s="17"/>
      <c r="G26" s="14" t="s">
        <v>70</v>
      </c>
      <c r="H26" s="15" t="s">
        <v>58</v>
      </c>
      <c r="I26" s="26" t="s">
        <v>53</v>
      </c>
      <c r="J26" s="16">
        <f>VLOOKUP($A26,[1]Relatorio!$A$11:$H$184,4,FALSE)</f>
        <v>0</v>
      </c>
      <c r="K26" s="16">
        <f>VLOOKUP($A26,[1]Relatorio!$A$11:$H$184,5,FALSE)</f>
        <v>0</v>
      </c>
      <c r="L26" s="16">
        <f>VLOOKUP($A26,[1]Relatorio!$A$11:$H$184,6,FALSE)</f>
        <v>3519.8</v>
      </c>
      <c r="M26" s="16">
        <f>VLOOKUP($A26,[1]Relatorio!$A$11:$H$184,7,FALSE)</f>
        <v>443.67</v>
      </c>
      <c r="N26" s="16">
        <f>VLOOKUP($A26,[1]Relatorio!$A$11:$H$184,8,FALSE)</f>
        <v>3076.13</v>
      </c>
    </row>
    <row r="27" spans="1:14" s="23" customFormat="1" ht="15">
      <c r="A27" s="18" t="s">
        <v>30</v>
      </c>
      <c r="B27" s="19"/>
      <c r="C27" s="19"/>
      <c r="D27" s="19"/>
      <c r="E27" s="20"/>
      <c r="F27" s="21"/>
      <c r="G27" s="22" t="s">
        <v>14</v>
      </c>
      <c r="H27" s="15" t="s">
        <v>58</v>
      </c>
      <c r="I27" s="26" t="s">
        <v>54</v>
      </c>
      <c r="J27" s="16">
        <f>VLOOKUP($A27,[1]Relatorio!$A$11:$H$184,4,FALSE)</f>
        <v>0</v>
      </c>
      <c r="K27" s="16">
        <f>VLOOKUP($A27,[1]Relatorio!$A$11:$H$184,5,FALSE)</f>
        <v>0</v>
      </c>
      <c r="L27" s="16">
        <f>VLOOKUP($A27,[1]Relatorio!$A$11:$H$184,6,FALSE)</f>
        <v>4186.8500000000004</v>
      </c>
      <c r="M27" s="16">
        <f>VLOOKUP($A27,[1]Relatorio!$A$11:$H$184,7,FALSE)</f>
        <v>651.54999999999995</v>
      </c>
      <c r="N27" s="16">
        <f>VLOOKUP($A27,[1]Relatorio!$A$11:$H$184,8,FALSE)</f>
        <v>3535.3</v>
      </c>
    </row>
    <row r="28" spans="1:14" s="39" customFormat="1" ht="15">
      <c r="A28" s="33" t="s">
        <v>66</v>
      </c>
      <c r="B28" s="34"/>
      <c r="C28" s="34"/>
      <c r="D28" s="34"/>
      <c r="E28" s="35"/>
      <c r="F28" s="36"/>
      <c r="G28" s="37" t="s">
        <v>60</v>
      </c>
      <c r="H28" s="38" t="s">
        <v>58</v>
      </c>
      <c r="I28" s="26" t="s">
        <v>55</v>
      </c>
      <c r="J28" s="16">
        <v>0</v>
      </c>
      <c r="K28" s="16">
        <v>0</v>
      </c>
      <c r="L28" s="16">
        <f>VLOOKUP($A28,[2]Relatório!$C$16:$F$139,3,FALSE)</f>
        <v>6440.66</v>
      </c>
      <c r="M28" s="16">
        <f>L28-N28</f>
        <v>2282.0599999999995</v>
      </c>
      <c r="N28" s="16">
        <f>VLOOKUP($A28,[2]Relatório!$C$16:$F$139,4,FALSE)</f>
        <v>4158.6000000000004</v>
      </c>
    </row>
    <row r="29" spans="1:14" s="23" customFormat="1" ht="15">
      <c r="A29" s="18" t="s">
        <v>31</v>
      </c>
      <c r="B29" s="19"/>
      <c r="C29" s="19"/>
      <c r="D29" s="19"/>
      <c r="E29" s="20"/>
      <c r="F29" s="21"/>
      <c r="G29" s="22" t="s">
        <v>15</v>
      </c>
      <c r="H29" s="15" t="s">
        <v>58</v>
      </c>
      <c r="I29" s="26" t="s">
        <v>56</v>
      </c>
      <c r="J29" s="16">
        <f>VLOOKUP($A29,[1]Relatorio!$A$11:$H$184,4,FALSE)</f>
        <v>0</v>
      </c>
      <c r="K29" s="16">
        <f>VLOOKUP($A29,[1]Relatorio!$A$11:$H$184,5,FALSE)</f>
        <v>0</v>
      </c>
      <c r="L29" s="16">
        <f>VLOOKUP($A29,[1]Relatorio!$A$11:$H$184,6,FALSE)</f>
        <v>4509.66</v>
      </c>
      <c r="M29" s="16">
        <f>VLOOKUP($A29,[1]Relatorio!$A$11:$H$184,7,FALSE)</f>
        <v>758.51</v>
      </c>
      <c r="N29" s="16">
        <f>VLOOKUP($A29,[1]Relatorio!$A$11:$H$184,8,FALSE)</f>
        <v>3751.15</v>
      </c>
    </row>
    <row r="30" spans="1:14" s="23" customFormat="1">
      <c r="A30" s="18" t="s">
        <v>35</v>
      </c>
      <c r="B30" s="19"/>
      <c r="C30" s="19"/>
      <c r="D30" s="19"/>
      <c r="E30" s="20"/>
      <c r="F30" s="25"/>
      <c r="G30" s="22" t="s">
        <v>28</v>
      </c>
      <c r="H30" s="15" t="s">
        <v>58</v>
      </c>
      <c r="I30" s="31" t="s">
        <v>36</v>
      </c>
      <c r="J30" s="16">
        <v>0</v>
      </c>
      <c r="K30" s="16">
        <v>0</v>
      </c>
      <c r="L30" s="16">
        <f>VLOOKUP($A30,[2]Relatório!$C$16:$F$139,3,FALSE)</f>
        <v>6145.11</v>
      </c>
      <c r="M30" s="16">
        <f>L30-N30</f>
        <v>1537.4499999999998</v>
      </c>
      <c r="N30" s="16">
        <f>VLOOKUP($A30,[2]Relatório!$C$16:$F$139,4,FALSE)</f>
        <v>4607.66</v>
      </c>
    </row>
    <row r="31" spans="1:14" s="1" customFormat="1" ht="15">
      <c r="A31" s="18" t="s">
        <v>44</v>
      </c>
      <c r="B31" s="19"/>
      <c r="C31" s="19"/>
      <c r="D31" s="19"/>
      <c r="E31" s="20"/>
      <c r="F31" s="13"/>
      <c r="G31" s="14" t="s">
        <v>43</v>
      </c>
      <c r="H31" s="15" t="s">
        <v>58</v>
      </c>
      <c r="I31" s="32" t="s">
        <v>57</v>
      </c>
      <c r="J31" s="16">
        <f>VLOOKUP($A31,[1]Relatorio!$A$11:$H$184,4,FALSE)</f>
        <v>0</v>
      </c>
      <c r="K31" s="16">
        <f>VLOOKUP($A31,[1]Relatorio!$A$11:$H$184,5,FALSE)</f>
        <v>0</v>
      </c>
      <c r="L31" s="16">
        <f>VLOOKUP($A31,[1]Relatorio!$A$11:$H$184,6,FALSE)</f>
        <v>2018.8</v>
      </c>
      <c r="M31" s="16">
        <f>VLOOKUP($A31,[1]Relatorio!$A$11:$H$184,7,FALSE)</f>
        <v>263.83999999999997</v>
      </c>
      <c r="N31" s="16">
        <f>VLOOKUP($A31,[1]Relatorio!$A$11:$H$184,8,FALSE)</f>
        <v>1754.96</v>
      </c>
    </row>
    <row r="32" spans="1:14" s="1" customFormat="1">
      <c r="A32" s="3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27" t="s">
        <v>17</v>
      </c>
      <c r="B33" s="2"/>
      <c r="C33" s="2"/>
      <c r="D33" s="2" t="s">
        <v>18</v>
      </c>
      <c r="F33" s="3"/>
      <c r="G33" s="4"/>
      <c r="H33" s="2"/>
      <c r="I33" s="2"/>
      <c r="J33" s="2"/>
      <c r="K33" s="2"/>
      <c r="L33" s="2"/>
      <c r="M33" s="2"/>
      <c r="N33" s="2"/>
    </row>
    <row r="35" spans="1:14" s="1" customFormat="1" ht="15">
      <c r="A35" s="27"/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28"/>
      <c r="B36" s="2"/>
      <c r="C36" s="2"/>
      <c r="D36" s="2"/>
      <c r="E36" s="2"/>
      <c r="F36" s="2"/>
      <c r="G36" s="4"/>
      <c r="H36" s="2"/>
      <c r="I36" s="29" t="s">
        <v>19</v>
      </c>
      <c r="J36" s="43">
        <f ca="1">TODAY()</f>
        <v>45051</v>
      </c>
      <c r="K36" s="43"/>
      <c r="L36" s="2"/>
      <c r="M36" s="2"/>
      <c r="N36" s="2"/>
    </row>
    <row r="40" spans="1:14" s="1" customFormat="1" ht="15">
      <c r="A40" s="5" t="s">
        <v>20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</sheetData>
  <mergeCells count="3">
    <mergeCell ref="A3:N3"/>
    <mergeCell ref="A11:E11"/>
    <mergeCell ref="J36:K36"/>
  </mergeCells>
  <hyperlinks>
    <hyperlink ref="I13" r:id="rId1"/>
    <hyperlink ref="I19" r:id="rId2"/>
    <hyperlink ref="I20" r:id="rId3"/>
    <hyperlink ref="I21" r:id="rId4"/>
    <hyperlink ref="I24" r:id="rId5"/>
    <hyperlink ref="I26" r:id="rId6"/>
    <hyperlink ref="I27" r:id="rId7"/>
    <hyperlink ref="I28" r:id="rId8"/>
    <hyperlink ref="I29" r:id="rId9"/>
    <hyperlink ref="I31" r:id="rId10"/>
    <hyperlink ref="I12" r:id="rId11"/>
    <hyperlink ref="I17" r:id="rId12"/>
    <hyperlink ref="I14" r:id="rId1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2023-05-05T15:50:01Z</dcterms:modified>
</cp:coreProperties>
</file>