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16200" windowHeight="25020"/>
  </bookViews>
  <sheets>
    <sheet name="HEMNSL" sheetId="1" r:id="rId1"/>
  </sheets>
  <externalReferences>
    <externalReference r:id="rId2"/>
    <externalReference r:id="rId3"/>
    <externalReference r:id="rId4"/>
  </externalReferences>
  <definedNames>
    <definedName name="_xlnm.Print_Area" localSheetId="0">HEMNSL!$A$1:$N$47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M25" i="1"/>
  <c r="L25" i="1"/>
  <c r="K25" i="1"/>
  <c r="J25" i="1"/>
  <c r="N14" i="1"/>
  <c r="L14" i="1"/>
  <c r="M14" i="1" s="1"/>
  <c r="N35" i="1"/>
  <c r="L35" i="1"/>
  <c r="N33" i="1"/>
  <c r="L33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4" i="1"/>
  <c r="M34" i="1"/>
  <c r="L34" i="1"/>
  <c r="K34" i="1"/>
  <c r="J34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35" i="1" l="1"/>
  <c r="M33" i="1"/>
  <c r="J43" i="1" l="1"/>
</calcChain>
</file>

<file path=xl/sharedStrings.xml><?xml version="1.0" encoding="utf-8"?>
<sst xmlns="http://schemas.openxmlformats.org/spreadsheetml/2006/main" count="126" uniqueCount="94">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</sst>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1/2021.01%20-%20RELA&#199;&#195;O%20MENSAL%20DOS%20EMPREGR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01%20-%20RELA&#199;&#195;O%20MENSAL%20DOS%20SERVIDORES%20CEDIDOS%20COM%20AS%20RESPECTIVAS%20REMUNERA&#199;&#213;ES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01.%20JANEIRO/MNSL/REMUNERA&#199;&#195;O%20MENSAL%20MN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3022.7</v>
          </cell>
          <cell r="G12">
            <v>345.12</v>
          </cell>
          <cell r="H12">
            <v>2677.58</v>
          </cell>
        </row>
        <row r="13">
          <cell r="A13" t="str">
            <v>ALESSANDRO LUIZ MARTINS DA SILVA</v>
          </cell>
          <cell r="B13" t="str">
            <v>ELETRICISTA</v>
          </cell>
          <cell r="C13">
            <v>1931.87</v>
          </cell>
          <cell r="D13">
            <v>0</v>
          </cell>
          <cell r="E13">
            <v>0</v>
          </cell>
          <cell r="F13">
            <v>3098.95</v>
          </cell>
          <cell r="G13">
            <v>359.73</v>
          </cell>
          <cell r="H13">
            <v>2739.22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1630.54</v>
          </cell>
          <cell r="D14">
            <v>0</v>
          </cell>
          <cell r="E14">
            <v>0</v>
          </cell>
          <cell r="F14">
            <v>1986.28</v>
          </cell>
          <cell r="G14">
            <v>162.26</v>
          </cell>
          <cell r="H14">
            <v>1824.02</v>
          </cell>
        </row>
        <row r="15">
          <cell r="A15" t="str">
            <v>ALICE DE ANDRADE SILVA BRITO</v>
          </cell>
          <cell r="B15" t="str">
            <v>COORDENADOR (A) OPERACIONAL</v>
          </cell>
          <cell r="C15">
            <v>2086</v>
          </cell>
          <cell r="D15">
            <v>0</v>
          </cell>
          <cell r="E15">
            <v>0</v>
          </cell>
          <cell r="F15">
            <v>3519.89</v>
          </cell>
          <cell r="G15">
            <v>437.19</v>
          </cell>
          <cell r="H15">
            <v>3082.7</v>
          </cell>
        </row>
        <row r="16">
          <cell r="A16" t="str">
            <v>ALINE DINIZ LINHARES RAMOS</v>
          </cell>
          <cell r="B16" t="str">
            <v>MEDICO (A) OBSTETRA</v>
          </cell>
          <cell r="C16">
            <v>5474.25</v>
          </cell>
          <cell r="D16">
            <v>0</v>
          </cell>
          <cell r="E16">
            <v>0</v>
          </cell>
          <cell r="F16">
            <v>6517.96</v>
          </cell>
          <cell r="G16">
            <v>1113.3399999999999</v>
          </cell>
          <cell r="H16">
            <v>5404.62</v>
          </cell>
        </row>
        <row r="17">
          <cell r="A17" t="str">
            <v>ALINE LOPES DO NASCIMENTO</v>
          </cell>
          <cell r="B17" t="str">
            <v>ASSISTENTE DE CUSTOS</v>
          </cell>
          <cell r="C17">
            <v>1957.64</v>
          </cell>
          <cell r="D17">
            <v>0</v>
          </cell>
          <cell r="E17">
            <v>0</v>
          </cell>
          <cell r="F17">
            <v>2055.52</v>
          </cell>
          <cell r="G17">
            <v>168.49</v>
          </cell>
          <cell r="H17">
            <v>1887.03</v>
          </cell>
        </row>
        <row r="18">
          <cell r="A18" t="str">
            <v>ALVACIR CANDIDO DOS REIS</v>
          </cell>
          <cell r="B18" t="str">
            <v>MEDICO CLINICO</v>
          </cell>
          <cell r="C18">
            <v>5474.25</v>
          </cell>
          <cell r="D18">
            <v>0</v>
          </cell>
          <cell r="E18">
            <v>0</v>
          </cell>
          <cell r="F18">
            <v>5747.96</v>
          </cell>
          <cell r="G18">
            <v>1186.92</v>
          </cell>
          <cell r="H18">
            <v>4561.04</v>
          </cell>
        </row>
        <row r="19">
          <cell r="A19" t="str">
            <v>AMELIA LEONOR DE FATIMA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0</v>
          </cell>
          <cell r="F19">
            <v>2255.91</v>
          </cell>
          <cell r="G19">
            <v>216.77</v>
          </cell>
          <cell r="H19">
            <v>2039.14</v>
          </cell>
        </row>
        <row r="20">
          <cell r="A20" t="str">
            <v>ANA MARIA CARIBE DA SILVA MELLO</v>
          </cell>
          <cell r="B20" t="str">
            <v>DIRETOR (A) OPERACIONAL</v>
          </cell>
          <cell r="C20">
            <v>11186.5</v>
          </cell>
          <cell r="D20">
            <v>0</v>
          </cell>
          <cell r="E20">
            <v>0</v>
          </cell>
          <cell r="F20">
            <v>12305.16</v>
          </cell>
          <cell r="G20">
            <v>3059.73</v>
          </cell>
          <cell r="H20">
            <v>9245.43</v>
          </cell>
        </row>
        <row r="21">
          <cell r="A21" t="str">
            <v>ANDREIA SILVA DE OLIVEIRA BARBOSA</v>
          </cell>
          <cell r="B21" t="str">
            <v>ENFERMEIRO (A)</v>
          </cell>
          <cell r="C21">
            <v>2719.97</v>
          </cell>
          <cell r="D21">
            <v>0</v>
          </cell>
          <cell r="E21">
            <v>0</v>
          </cell>
          <cell r="F21">
            <v>3077.37</v>
          </cell>
          <cell r="G21">
            <v>353.17</v>
          </cell>
          <cell r="H21">
            <v>2724.2</v>
          </cell>
        </row>
        <row r="22">
          <cell r="A22" t="str">
            <v>ANELU RODRIGUES FERREIRA</v>
          </cell>
          <cell r="B22" t="str">
            <v>TECNICO (A) DE SEGURANCA DO TRABALHO</v>
          </cell>
          <cell r="C22">
            <v>2223.4699999999998</v>
          </cell>
          <cell r="D22">
            <v>0</v>
          </cell>
          <cell r="E22">
            <v>0</v>
          </cell>
          <cell r="F22">
            <v>2671.1</v>
          </cell>
          <cell r="G22">
            <v>277.60000000000002</v>
          </cell>
          <cell r="H22">
            <v>2393.5</v>
          </cell>
        </row>
        <row r="23">
          <cell r="A23" t="str">
            <v>ANGELA RODRIGUES FERREIRA</v>
          </cell>
          <cell r="B23" t="str">
            <v>ENFERMEIRO (A)</v>
          </cell>
          <cell r="C23">
            <v>2719.97</v>
          </cell>
          <cell r="D23">
            <v>0</v>
          </cell>
          <cell r="E23">
            <v>0</v>
          </cell>
          <cell r="F23">
            <v>3485.37</v>
          </cell>
          <cell r="G23">
            <v>456.35</v>
          </cell>
          <cell r="H23">
            <v>3029.02</v>
          </cell>
        </row>
        <row r="24">
          <cell r="A24" t="str">
            <v>ANGELITA ALVES DE CARVALHO SA</v>
          </cell>
          <cell r="B24" t="str">
            <v>GERENTE DE ENFERMAGEM</v>
          </cell>
          <cell r="C24">
            <v>3066.14</v>
          </cell>
          <cell r="D24">
            <v>0</v>
          </cell>
          <cell r="E24">
            <v>0</v>
          </cell>
          <cell r="F24">
            <v>6329.85</v>
          </cell>
          <cell r="G24">
            <v>1094.6500000000001</v>
          </cell>
          <cell r="H24">
            <v>5235.2</v>
          </cell>
        </row>
        <row r="25">
          <cell r="A25" t="str">
            <v>ANNA KARLLA FERNANDES SABINO</v>
          </cell>
          <cell r="B25" t="str">
            <v>BIOMEDICO (A)</v>
          </cell>
          <cell r="C25">
            <v>2919.78</v>
          </cell>
          <cell r="D25">
            <v>0</v>
          </cell>
          <cell r="E25">
            <v>0</v>
          </cell>
          <cell r="F25">
            <v>5100.55</v>
          </cell>
          <cell r="G25">
            <v>949.64</v>
          </cell>
          <cell r="H25">
            <v>4150.91</v>
          </cell>
        </row>
        <row r="26">
          <cell r="A26" t="str">
            <v>ANTONIA LEILIANA BRITO DO NASCIMENTO</v>
          </cell>
          <cell r="B26" t="str">
            <v>TECNICO (A) DE ENFERMAGEM</v>
          </cell>
          <cell r="C26">
            <v>1630.54</v>
          </cell>
          <cell r="D26">
            <v>0</v>
          </cell>
          <cell r="E26">
            <v>0</v>
          </cell>
          <cell r="F26">
            <v>2018.89</v>
          </cell>
          <cell r="G26">
            <v>263.02999999999997</v>
          </cell>
          <cell r="H26">
            <v>1755.86</v>
          </cell>
        </row>
        <row r="27">
          <cell r="A27" t="str">
            <v>AUGUSTO RAFAEL DE OLIVEIRA</v>
          </cell>
          <cell r="B27" t="str">
            <v>ASSISTENTE ADMINISTRATIVO</v>
          </cell>
          <cell r="C27">
            <v>1630.54</v>
          </cell>
          <cell r="D27">
            <v>0</v>
          </cell>
          <cell r="E27">
            <v>0</v>
          </cell>
          <cell r="F27">
            <v>728.3</v>
          </cell>
          <cell r="G27">
            <v>123.66</v>
          </cell>
          <cell r="H27">
            <v>604.64</v>
          </cell>
        </row>
        <row r="28">
          <cell r="A28" t="str">
            <v>AURICELIA VIEIRA DA SILVA ALVES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1937.36</v>
          </cell>
          <cell r="G28">
            <v>157.86000000000001</v>
          </cell>
          <cell r="H28">
            <v>1779.5</v>
          </cell>
        </row>
        <row r="29">
          <cell r="A29" t="str">
            <v>BHRENDA MENEZES DOS SANTOS</v>
          </cell>
          <cell r="B29" t="str">
            <v>ASSISTENTE ADMINISTRATIVO</v>
          </cell>
          <cell r="C29">
            <v>1630.54</v>
          </cell>
          <cell r="D29">
            <v>0</v>
          </cell>
          <cell r="E29">
            <v>0</v>
          </cell>
          <cell r="F29">
            <v>2280.4299999999998</v>
          </cell>
          <cell r="G29">
            <v>288.87</v>
          </cell>
          <cell r="H29">
            <v>1991.56</v>
          </cell>
        </row>
        <row r="30">
          <cell r="A30" t="str">
            <v>BRENO PRADO DE SOUSA JUNIOR</v>
          </cell>
          <cell r="B30" t="str">
            <v>MEDICO (A) OBSTETRA</v>
          </cell>
          <cell r="C30">
            <v>8211.82</v>
          </cell>
          <cell r="D30">
            <v>0</v>
          </cell>
          <cell r="E30">
            <v>0</v>
          </cell>
          <cell r="F30">
            <v>9694.02</v>
          </cell>
          <cell r="G30">
            <v>2278.3000000000002</v>
          </cell>
          <cell r="H30">
            <v>7415.72</v>
          </cell>
        </row>
        <row r="31">
          <cell r="A31" t="str">
            <v>BRUNA PRISCILA BRITO RIBEIRO DOS SANTOS</v>
          </cell>
          <cell r="B31" t="str">
            <v>MEDICO (A) OBSTETRA</v>
          </cell>
          <cell r="C31">
            <v>8211.82</v>
          </cell>
          <cell r="D31">
            <v>0</v>
          </cell>
          <cell r="E31">
            <v>0</v>
          </cell>
          <cell r="F31">
            <v>9516.3700000000008</v>
          </cell>
          <cell r="G31">
            <v>2292.8200000000002</v>
          </cell>
          <cell r="H31">
            <v>7223.55</v>
          </cell>
        </row>
        <row r="32">
          <cell r="A32" t="str">
            <v>CAMILA DOMINGOS DA SILVA</v>
          </cell>
          <cell r="B32" t="str">
            <v>TECNICO (A) DE ENFERMAGEM</v>
          </cell>
          <cell r="C32">
            <v>1630.54</v>
          </cell>
          <cell r="D32">
            <v>2988.2</v>
          </cell>
          <cell r="E32">
            <v>0</v>
          </cell>
          <cell r="F32">
            <v>3396.27</v>
          </cell>
          <cell r="G32">
            <v>3032.93</v>
          </cell>
          <cell r="H32">
            <v>363.34</v>
          </cell>
        </row>
        <row r="33">
          <cell r="A33" t="str">
            <v>CAMILA SILVA GONCALVES GUIMARAES</v>
          </cell>
          <cell r="B33" t="str">
            <v>BIOMEDICO (A)</v>
          </cell>
          <cell r="C33">
            <v>2919.78</v>
          </cell>
          <cell r="D33">
            <v>0</v>
          </cell>
          <cell r="E33">
            <v>0</v>
          </cell>
          <cell r="F33">
            <v>4321.2700000000004</v>
          </cell>
          <cell r="G33">
            <v>689.74</v>
          </cell>
          <cell r="H33">
            <v>3631.53</v>
          </cell>
        </row>
        <row r="34">
          <cell r="A34" t="str">
            <v>CARMEN SILVA DOS SANTOS</v>
          </cell>
          <cell r="B34" t="str">
            <v>TECNICO (A) DE LABORATORIO</v>
          </cell>
          <cell r="C34">
            <v>1538.25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CAROLINA BRANDAO TODA</v>
          </cell>
          <cell r="B35" t="str">
            <v>MEDICO (A) OBSTETRA</v>
          </cell>
          <cell r="C35">
            <v>5474.25</v>
          </cell>
          <cell r="D35">
            <v>0</v>
          </cell>
          <cell r="E35">
            <v>0</v>
          </cell>
          <cell r="F35">
            <v>7191.85</v>
          </cell>
          <cell r="G35">
            <v>1682.49</v>
          </cell>
          <cell r="H35">
            <v>5509.36</v>
          </cell>
        </row>
        <row r="36">
          <cell r="A36" t="str">
            <v>CINTYA ALVES FERREIRA</v>
          </cell>
          <cell r="B36" t="str">
            <v>FARMACEUTICO (A)</v>
          </cell>
          <cell r="C36">
            <v>2799.74</v>
          </cell>
          <cell r="D36">
            <v>4705.16</v>
          </cell>
          <cell r="E36">
            <v>0</v>
          </cell>
          <cell r="F36">
            <v>5029.67</v>
          </cell>
          <cell r="G36">
            <v>4742.9399999999996</v>
          </cell>
          <cell r="H36">
            <v>286.73</v>
          </cell>
        </row>
        <row r="37">
          <cell r="A37" t="str">
            <v>CLARIANE PIRES CAIXETA</v>
          </cell>
          <cell r="B37" t="str">
            <v>AUXILIAR DE FARMACIA</v>
          </cell>
          <cell r="C37">
            <v>1482.3</v>
          </cell>
          <cell r="D37">
            <v>0</v>
          </cell>
          <cell r="E37">
            <v>0</v>
          </cell>
          <cell r="F37">
            <v>1959.04</v>
          </cell>
          <cell r="G37">
            <v>248.75</v>
          </cell>
          <cell r="H37">
            <v>1710.29</v>
          </cell>
        </row>
        <row r="38">
          <cell r="A38" t="str">
            <v>DANIEL DA COSTA REIS</v>
          </cell>
          <cell r="B38" t="str">
            <v>COORDENADOR (A) DE CUSTOS</v>
          </cell>
          <cell r="C38">
            <v>6836.2</v>
          </cell>
          <cell r="D38">
            <v>0</v>
          </cell>
          <cell r="E38">
            <v>0</v>
          </cell>
          <cell r="F38">
            <v>7178.01</v>
          </cell>
          <cell r="G38">
            <v>1649.77</v>
          </cell>
          <cell r="H38">
            <v>5528.24</v>
          </cell>
        </row>
        <row r="39">
          <cell r="A39" t="str">
            <v>DANIELLE CRUZ SILVA</v>
          </cell>
          <cell r="B39" t="str">
            <v>MEDICO (A) OBSTETRA</v>
          </cell>
          <cell r="C39">
            <v>10948.8</v>
          </cell>
          <cell r="D39">
            <v>0</v>
          </cell>
          <cell r="E39">
            <v>0</v>
          </cell>
          <cell r="F39">
            <v>12644.67</v>
          </cell>
          <cell r="G39">
            <v>3100.96</v>
          </cell>
          <cell r="H39">
            <v>9543.7099999999991</v>
          </cell>
        </row>
        <row r="40">
          <cell r="A40" t="str">
            <v>DIEGO FRAGA REZENDE</v>
          </cell>
          <cell r="B40" t="str">
            <v>MEDICO (A) OBSTETRA</v>
          </cell>
          <cell r="C40">
            <v>8211.82</v>
          </cell>
          <cell r="D40">
            <v>0</v>
          </cell>
          <cell r="E40">
            <v>0</v>
          </cell>
          <cell r="F40">
            <v>8245.84</v>
          </cell>
          <cell r="G40">
            <v>1817.61</v>
          </cell>
          <cell r="H40">
            <v>6428.23</v>
          </cell>
        </row>
        <row r="41">
          <cell r="A41" t="str">
            <v>EDIANA DA COSTA BRITO</v>
          </cell>
          <cell r="B41" t="str">
            <v>ASSISTENTE DE FATURAMENTO</v>
          </cell>
          <cell r="C41">
            <v>2207.8000000000002</v>
          </cell>
          <cell r="D41">
            <v>0</v>
          </cell>
          <cell r="E41">
            <v>0</v>
          </cell>
          <cell r="F41">
            <v>2318.19</v>
          </cell>
          <cell r="G41">
            <v>195.57</v>
          </cell>
          <cell r="H41">
            <v>2122.62</v>
          </cell>
        </row>
        <row r="42">
          <cell r="A42" t="str">
            <v>EDUARDO HONORATO RODRIGUES ALVES</v>
          </cell>
          <cell r="B42" t="str">
            <v>MEDICO (A) GINECOLOGISTA</v>
          </cell>
          <cell r="C42">
            <v>10948.8</v>
          </cell>
          <cell r="D42">
            <v>0</v>
          </cell>
          <cell r="E42">
            <v>0</v>
          </cell>
          <cell r="F42">
            <v>13838.35</v>
          </cell>
          <cell r="G42">
            <v>3467.29</v>
          </cell>
          <cell r="H42">
            <v>10371.06</v>
          </cell>
        </row>
        <row r="43">
          <cell r="A43" t="str">
            <v>ELIANE GONCALVES DE CARVALHO MIRANDA</v>
          </cell>
          <cell r="B43" t="str">
            <v>TECNICO (A) DE ENFERMAGEM</v>
          </cell>
          <cell r="C43">
            <v>1630.54</v>
          </cell>
          <cell r="D43">
            <v>0</v>
          </cell>
          <cell r="E43">
            <v>0</v>
          </cell>
          <cell r="F43">
            <v>2402.62</v>
          </cell>
          <cell r="G43">
            <v>244.05</v>
          </cell>
          <cell r="H43">
            <v>2158.5700000000002</v>
          </cell>
        </row>
        <row r="44">
          <cell r="A44" t="str">
            <v>ELIZABETH ANGELA DE ANDRADE</v>
          </cell>
          <cell r="B44" t="str">
            <v>TECNICO (A) DE ENFERMAGEM</v>
          </cell>
          <cell r="C44">
            <v>1630.54</v>
          </cell>
          <cell r="D44">
            <v>0</v>
          </cell>
          <cell r="E44">
            <v>0</v>
          </cell>
          <cell r="F44">
            <v>2393.92</v>
          </cell>
          <cell r="G44">
            <v>327.06</v>
          </cell>
          <cell r="H44">
            <v>2066.86</v>
          </cell>
        </row>
        <row r="45">
          <cell r="A45" t="str">
            <v>ELLEN QUEIROZ GOMES</v>
          </cell>
          <cell r="B45" t="str">
            <v>MEDICO (A) OBSTETRA</v>
          </cell>
          <cell r="C45">
            <v>5474.25</v>
          </cell>
          <cell r="D45">
            <v>0</v>
          </cell>
          <cell r="E45">
            <v>0</v>
          </cell>
          <cell r="F45">
            <v>6777.88</v>
          </cell>
          <cell r="G45">
            <v>1569.39</v>
          </cell>
          <cell r="H45">
            <v>5208.49</v>
          </cell>
        </row>
        <row r="46">
          <cell r="A46" t="str">
            <v>FABIO MACEDO FREITAS</v>
          </cell>
          <cell r="B46" t="str">
            <v>AUXILIAR DE PATRIMONIO</v>
          </cell>
          <cell r="C46">
            <v>1407.36</v>
          </cell>
          <cell r="D46">
            <v>0</v>
          </cell>
          <cell r="E46">
            <v>0</v>
          </cell>
          <cell r="F46">
            <v>1674.87</v>
          </cell>
          <cell r="G46">
            <v>257.7</v>
          </cell>
          <cell r="H46">
            <v>1417.17</v>
          </cell>
        </row>
        <row r="47">
          <cell r="A47" t="str">
            <v>FERNANDA DIAS ANDRADE</v>
          </cell>
          <cell r="B47" t="str">
            <v>ASSISTENTE ADMINISTRATIVO</v>
          </cell>
          <cell r="C47">
            <v>1630.54</v>
          </cell>
          <cell r="D47">
            <v>0</v>
          </cell>
          <cell r="E47">
            <v>0</v>
          </cell>
          <cell r="F47">
            <v>2337.0100000000002</v>
          </cell>
          <cell r="G47">
            <v>295.66000000000003</v>
          </cell>
          <cell r="H47">
            <v>2041.35</v>
          </cell>
        </row>
        <row r="48">
          <cell r="A48" t="str">
            <v>FERNANDA PALUDETTO RODRIGUES</v>
          </cell>
          <cell r="B48" t="str">
            <v>MEDICO (A) OBSTETRA</v>
          </cell>
          <cell r="C48">
            <v>8211.82</v>
          </cell>
          <cell r="D48">
            <v>0</v>
          </cell>
          <cell r="E48">
            <v>0</v>
          </cell>
          <cell r="F48">
            <v>5010.7</v>
          </cell>
          <cell r="G48">
            <v>616.78</v>
          </cell>
          <cell r="H48">
            <v>4393.92</v>
          </cell>
        </row>
        <row r="49">
          <cell r="A49" t="str">
            <v>GABRIELA MOURA BORTOLUCCI NEVES</v>
          </cell>
          <cell r="B49" t="str">
            <v>AUXILIAR DE SERVICOS GERAIS</v>
          </cell>
          <cell r="C49">
            <v>1126.44</v>
          </cell>
          <cell r="D49">
            <v>0</v>
          </cell>
          <cell r="E49">
            <v>0</v>
          </cell>
          <cell r="F49">
            <v>1544.38</v>
          </cell>
          <cell r="G49">
            <v>197.85</v>
          </cell>
          <cell r="H49">
            <v>1346.53</v>
          </cell>
        </row>
        <row r="50">
          <cell r="A50" t="str">
            <v>GISLENE BORGES SILVA DE MASCENA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GUSTAVO LUIZ QUEIROZ LIMA</v>
          </cell>
          <cell r="B51" t="str">
            <v>MEDICO (A) OBSTETRA</v>
          </cell>
          <cell r="C51">
            <v>5474.25</v>
          </cell>
          <cell r="D51">
            <v>8917</v>
          </cell>
          <cell r="E51">
            <v>0</v>
          </cell>
          <cell r="F51">
            <v>12494.86</v>
          </cell>
          <cell r="G51">
            <v>9156.59</v>
          </cell>
          <cell r="H51">
            <v>3338.27</v>
          </cell>
        </row>
        <row r="52">
          <cell r="A52" t="str">
            <v>HELENA PEREIRA FLORES</v>
          </cell>
          <cell r="B52" t="str">
            <v>LIDER DE HIGIENIZACAO</v>
          </cell>
          <cell r="C52">
            <v>1630.54</v>
          </cell>
          <cell r="D52">
            <v>0</v>
          </cell>
          <cell r="E52">
            <v>0</v>
          </cell>
          <cell r="F52">
            <v>2018.89</v>
          </cell>
          <cell r="G52">
            <v>165.2</v>
          </cell>
          <cell r="H52">
            <v>1853.69</v>
          </cell>
        </row>
        <row r="53">
          <cell r="A53" t="str">
            <v>HELOISA GONCALVES DE CARVALHO JACINTO</v>
          </cell>
          <cell r="B53" t="str">
            <v>ENFERMEIRO (A)</v>
          </cell>
          <cell r="C53">
            <v>2719.97</v>
          </cell>
          <cell r="D53">
            <v>0</v>
          </cell>
          <cell r="E53">
            <v>0</v>
          </cell>
          <cell r="F53">
            <v>3372.04</v>
          </cell>
          <cell r="G53">
            <v>498.83</v>
          </cell>
          <cell r="H53">
            <v>2873.21</v>
          </cell>
        </row>
        <row r="54">
          <cell r="A54" t="str">
            <v>ILANA BATISTA RESENDE</v>
          </cell>
          <cell r="B54" t="str">
            <v>MEDICO (A) GINECOLOGISTA</v>
          </cell>
          <cell r="C54">
            <v>8211.82</v>
          </cell>
          <cell r="D54">
            <v>0</v>
          </cell>
          <cell r="E54">
            <v>0</v>
          </cell>
          <cell r="F54">
            <v>8842.41</v>
          </cell>
          <cell r="G54">
            <v>2107.48</v>
          </cell>
          <cell r="H54">
            <v>6734.93</v>
          </cell>
        </row>
        <row r="55">
          <cell r="A55" t="str">
            <v>ISANA CAROLINA FRANCA JUNQUEIRA</v>
          </cell>
          <cell r="B55" t="str">
            <v>MEDICO (A) OBSTETRA</v>
          </cell>
          <cell r="C55">
            <v>5474.25</v>
          </cell>
          <cell r="D55">
            <v>0</v>
          </cell>
          <cell r="E55">
            <v>0</v>
          </cell>
          <cell r="F55">
            <v>5967.96</v>
          </cell>
          <cell r="G55">
            <v>1217.6099999999999</v>
          </cell>
          <cell r="H55">
            <v>4750.3500000000004</v>
          </cell>
        </row>
        <row r="56">
          <cell r="A56" t="str">
            <v>IZADORA SEBASTIANA MOREIRA BARBOSA</v>
          </cell>
          <cell r="B56" t="str">
            <v>ENFERMEIRO (A)</v>
          </cell>
          <cell r="C56">
            <v>2719.97</v>
          </cell>
          <cell r="D56">
            <v>6712.7</v>
          </cell>
          <cell r="E56">
            <v>0</v>
          </cell>
          <cell r="F56">
            <v>8713.3799999999992</v>
          </cell>
          <cell r="G56">
            <v>8713.3799999999992</v>
          </cell>
          <cell r="H56">
            <v>0</v>
          </cell>
        </row>
        <row r="57">
          <cell r="A57" t="str">
            <v>JACKELINE CARNEIRO DA ROCHA</v>
          </cell>
          <cell r="B57" t="str">
            <v>FISIOTERAPEUTA</v>
          </cell>
          <cell r="C57">
            <v>2533.58</v>
          </cell>
          <cell r="D57">
            <v>0</v>
          </cell>
          <cell r="E57">
            <v>0</v>
          </cell>
          <cell r="F57">
            <v>3093</v>
          </cell>
          <cell r="G57">
            <v>356.57</v>
          </cell>
          <cell r="H57">
            <v>2736.43</v>
          </cell>
        </row>
        <row r="58">
          <cell r="A58" t="str">
            <v>JANINE MARTINS FERREIRA</v>
          </cell>
          <cell r="B58" t="str">
            <v>MEDICO (A) OBSTETRA</v>
          </cell>
          <cell r="C58">
            <v>8211.82</v>
          </cell>
          <cell r="D58">
            <v>0</v>
          </cell>
          <cell r="E58">
            <v>0</v>
          </cell>
          <cell r="F58">
            <v>10130.51</v>
          </cell>
          <cell r="G58">
            <v>2496.9</v>
          </cell>
          <cell r="H58">
            <v>7633.61</v>
          </cell>
        </row>
        <row r="59">
          <cell r="A59" t="str">
            <v>JANNAINA BISPO DE JESUS</v>
          </cell>
          <cell r="B59" t="str">
            <v>TECNICO (A) DE ENFERMAGEM</v>
          </cell>
          <cell r="C59">
            <v>1630.54</v>
          </cell>
          <cell r="D59">
            <v>0</v>
          </cell>
          <cell r="E59">
            <v>0</v>
          </cell>
          <cell r="F59">
            <v>2222.4499999999998</v>
          </cell>
          <cell r="G59">
            <v>194.15</v>
          </cell>
          <cell r="H59">
            <v>2028.3</v>
          </cell>
        </row>
        <row r="60">
          <cell r="A60" t="str">
            <v>JENNYFER DE ABREU COTRIM</v>
          </cell>
          <cell r="B60" t="str">
            <v>TECNICO (A) DE LABORATORIO</v>
          </cell>
          <cell r="C60">
            <v>1988.53</v>
          </cell>
          <cell r="D60">
            <v>0</v>
          </cell>
          <cell r="E60">
            <v>0</v>
          </cell>
          <cell r="F60">
            <v>1079.52</v>
          </cell>
          <cell r="G60">
            <v>111.97</v>
          </cell>
          <cell r="H60">
            <v>967.55</v>
          </cell>
        </row>
        <row r="61">
          <cell r="A61" t="str">
            <v>JHENIFER CAMILA DOS SANTOS FERREIRA FELIX</v>
          </cell>
          <cell r="B61" t="str">
            <v>FARMACEUTICO (A)</v>
          </cell>
          <cell r="C61">
            <v>2799.74</v>
          </cell>
          <cell r="D61">
            <v>0</v>
          </cell>
          <cell r="E61">
            <v>0</v>
          </cell>
          <cell r="F61">
            <v>3720.57</v>
          </cell>
          <cell r="G61">
            <v>525.66</v>
          </cell>
          <cell r="H61">
            <v>3194.91</v>
          </cell>
        </row>
        <row r="62">
          <cell r="A62" t="str">
            <v>JOAO PAULO ARAUJO DA SILVA</v>
          </cell>
          <cell r="B62" t="str">
            <v>ELETRICISTA</v>
          </cell>
          <cell r="C62">
            <v>1931.87</v>
          </cell>
          <cell r="D62">
            <v>0</v>
          </cell>
          <cell r="E62">
            <v>0</v>
          </cell>
          <cell r="F62">
            <v>2608.02</v>
          </cell>
          <cell r="G62">
            <v>247.35</v>
          </cell>
          <cell r="H62">
            <v>2360.67</v>
          </cell>
        </row>
        <row r="63">
          <cell r="A63" t="str">
            <v>JULIANA ALVES MEDEIROS RESENDE</v>
          </cell>
          <cell r="B63" t="str">
            <v>ENFERMEIRO (A)</v>
          </cell>
          <cell r="C63">
            <v>2719.97</v>
          </cell>
          <cell r="D63">
            <v>0</v>
          </cell>
          <cell r="E63">
            <v>0</v>
          </cell>
          <cell r="F63">
            <v>3555.35</v>
          </cell>
          <cell r="G63">
            <v>488.71</v>
          </cell>
          <cell r="H63">
            <v>3066.64</v>
          </cell>
        </row>
        <row r="64">
          <cell r="A64" t="str">
            <v>JULIANA CARVALHO PEREIRA</v>
          </cell>
          <cell r="B64" t="str">
            <v>ENFERMEIRO (A)</v>
          </cell>
          <cell r="C64">
            <v>2719.97</v>
          </cell>
          <cell r="D64">
            <v>0</v>
          </cell>
          <cell r="E64">
            <v>0</v>
          </cell>
          <cell r="F64">
            <v>3837.99</v>
          </cell>
          <cell r="G64">
            <v>561.92999999999995</v>
          </cell>
          <cell r="H64">
            <v>3276.06</v>
          </cell>
        </row>
        <row r="65">
          <cell r="A65" t="str">
            <v>JULIANA DE OLIVEIRA SANTOS</v>
          </cell>
          <cell r="B65" t="str">
            <v>ASSISTENTE ADMINISTRATIVO</v>
          </cell>
          <cell r="C65">
            <v>1630.54</v>
          </cell>
          <cell r="D65">
            <v>3879.56</v>
          </cell>
          <cell r="E65">
            <v>0</v>
          </cell>
          <cell r="F65">
            <v>3964.68</v>
          </cell>
          <cell r="G65">
            <v>3964.68</v>
          </cell>
          <cell r="H65">
            <v>0</v>
          </cell>
        </row>
        <row r="66">
          <cell r="A66" t="str">
            <v>JULIANA LOPES RODRIGUES</v>
          </cell>
          <cell r="B66" t="str">
            <v>MEDICO (A) OBSTETRA</v>
          </cell>
          <cell r="C66">
            <v>5474.25</v>
          </cell>
          <cell r="D66">
            <v>0</v>
          </cell>
          <cell r="E66">
            <v>0</v>
          </cell>
          <cell r="F66">
            <v>5967.96</v>
          </cell>
          <cell r="G66">
            <v>1269.75</v>
          </cell>
          <cell r="H66">
            <v>4698.21</v>
          </cell>
        </row>
        <row r="67">
          <cell r="A67" t="str">
            <v>JULIANA SANTOS NASCIMENTO</v>
          </cell>
          <cell r="B67" t="str">
            <v>ENFERMEIRO (A)</v>
          </cell>
          <cell r="C67">
            <v>2719.97</v>
          </cell>
          <cell r="D67">
            <v>5471.63</v>
          </cell>
          <cell r="E67">
            <v>535.55999999999995</v>
          </cell>
          <cell r="F67">
            <v>13210.38</v>
          </cell>
          <cell r="G67">
            <v>13210.38</v>
          </cell>
          <cell r="H67">
            <v>0</v>
          </cell>
        </row>
        <row r="68">
          <cell r="A68" t="str">
            <v>LAIANE MARCELA DOS SANTOS</v>
          </cell>
          <cell r="B68" t="str">
            <v>ENFERMEIRO (A)</v>
          </cell>
          <cell r="C68">
            <v>2719.97</v>
          </cell>
          <cell r="D68">
            <v>0</v>
          </cell>
          <cell r="E68">
            <v>0</v>
          </cell>
          <cell r="F68">
            <v>4083.26</v>
          </cell>
          <cell r="G68">
            <v>627.78</v>
          </cell>
          <cell r="H68">
            <v>3455.48</v>
          </cell>
        </row>
        <row r="69">
          <cell r="A69" t="str">
            <v>LELIA KAROLLINE MARINHO DA MOTA MELO</v>
          </cell>
          <cell r="B69" t="str">
            <v>ENFERMEIRO (A)</v>
          </cell>
          <cell r="C69">
            <v>2719.97</v>
          </cell>
          <cell r="D69">
            <v>0</v>
          </cell>
          <cell r="E69">
            <v>0</v>
          </cell>
          <cell r="F69">
            <v>3645.37</v>
          </cell>
          <cell r="G69">
            <v>491.59</v>
          </cell>
          <cell r="H69">
            <v>3153.78</v>
          </cell>
        </row>
        <row r="70">
          <cell r="A70" t="str">
            <v>LEONARDO BRUNO GOMES FRANCA</v>
          </cell>
          <cell r="B70" t="str">
            <v>MEDICO (A) OBSTETRA</v>
          </cell>
          <cell r="C70">
            <v>8211.82</v>
          </cell>
          <cell r="D70">
            <v>0</v>
          </cell>
          <cell r="E70">
            <v>0</v>
          </cell>
          <cell r="F70">
            <v>9993.02</v>
          </cell>
          <cell r="G70">
            <v>2445.77</v>
          </cell>
          <cell r="H70">
            <v>7547.25</v>
          </cell>
        </row>
        <row r="71">
          <cell r="A71" t="str">
            <v>LEYLA CAROLINA CAETANO DA SILVA</v>
          </cell>
          <cell r="B71" t="str">
            <v>TECNICO (A) DE ENFERMAGEM</v>
          </cell>
          <cell r="C71">
            <v>1630.54</v>
          </cell>
          <cell r="D71">
            <v>0</v>
          </cell>
          <cell r="E71">
            <v>0</v>
          </cell>
          <cell r="F71">
            <v>2597.36</v>
          </cell>
          <cell r="G71">
            <v>279.08999999999997</v>
          </cell>
          <cell r="H71">
            <v>2318.27</v>
          </cell>
        </row>
        <row r="72">
          <cell r="A72" t="str">
            <v>LOURDES MARIA DE PAULA SANTOS</v>
          </cell>
          <cell r="B72" t="str">
            <v>COORDENADOR (A) DE SERVICO SOCIAL</v>
          </cell>
          <cell r="C72">
            <v>2517.13</v>
          </cell>
          <cell r="D72">
            <v>0</v>
          </cell>
          <cell r="E72">
            <v>0</v>
          </cell>
          <cell r="F72">
            <v>4208.8500000000004</v>
          </cell>
          <cell r="G72">
            <v>652.25</v>
          </cell>
          <cell r="H72">
            <v>3556.6</v>
          </cell>
        </row>
        <row r="73">
          <cell r="A73" t="str">
            <v>LUCIANO GONCALVES IZIDORIO</v>
          </cell>
          <cell r="B73" t="str">
            <v>BIOMEDICO (A)</v>
          </cell>
          <cell r="C73">
            <v>2919.78</v>
          </cell>
          <cell r="D73">
            <v>0</v>
          </cell>
          <cell r="E73">
            <v>0</v>
          </cell>
          <cell r="F73">
            <v>2619.5100000000002</v>
          </cell>
          <cell r="G73">
            <v>151.51</v>
          </cell>
          <cell r="H73">
            <v>2468</v>
          </cell>
        </row>
        <row r="74">
          <cell r="A74" t="str">
            <v>LUTIELLY IDELFONSO DA SILVA</v>
          </cell>
          <cell r="B74" t="str">
            <v>TECNICO (A) DE ENFERMAGEM</v>
          </cell>
          <cell r="C74">
            <v>1630.54</v>
          </cell>
          <cell r="D74">
            <v>3020.8</v>
          </cell>
          <cell r="E74">
            <v>0</v>
          </cell>
          <cell r="F74">
            <v>5287.41</v>
          </cell>
          <cell r="G74">
            <v>3181.84</v>
          </cell>
          <cell r="H74">
            <v>2105.5700000000002</v>
          </cell>
        </row>
        <row r="75">
          <cell r="A75" t="str">
            <v>LUZINETE MARIA DE SOUSA</v>
          </cell>
          <cell r="B75" t="str">
            <v>TECNICO (A) DE ENFERMAGEM</v>
          </cell>
          <cell r="C75">
            <v>1630.54</v>
          </cell>
          <cell r="D75">
            <v>0</v>
          </cell>
          <cell r="E75">
            <v>0</v>
          </cell>
          <cell r="F75">
            <v>2258.6999999999998</v>
          </cell>
          <cell r="G75">
            <v>294.82</v>
          </cell>
          <cell r="H75">
            <v>1963.88</v>
          </cell>
        </row>
        <row r="76">
          <cell r="A76" t="str">
            <v>MARCELA CARNEIRO SILVA</v>
          </cell>
          <cell r="B76" t="str">
            <v>COORDENADOR (A) ADMINISTRATIVO</v>
          </cell>
          <cell r="C76">
            <v>4691.1899999999996</v>
          </cell>
          <cell r="D76">
            <v>0</v>
          </cell>
          <cell r="E76">
            <v>0</v>
          </cell>
          <cell r="F76">
            <v>5925.75</v>
          </cell>
          <cell r="G76">
            <v>1253.8499999999999</v>
          </cell>
          <cell r="H76">
            <v>4671.8999999999996</v>
          </cell>
        </row>
        <row r="77">
          <cell r="A77" t="str">
            <v>MARCIA CRISTINA DA MOTA</v>
          </cell>
          <cell r="B77" t="str">
            <v>ENFERMEIRO (A)</v>
          </cell>
          <cell r="C77">
            <v>2719.97</v>
          </cell>
          <cell r="D77">
            <v>0</v>
          </cell>
          <cell r="E77">
            <v>0</v>
          </cell>
          <cell r="F77">
            <v>5355.05</v>
          </cell>
          <cell r="G77">
            <v>1051.74</v>
          </cell>
          <cell r="H77">
            <v>4303.3100000000004</v>
          </cell>
        </row>
        <row r="78">
          <cell r="A78" t="str">
            <v>MARIA DOS REIS SILVA</v>
          </cell>
          <cell r="B78" t="str">
            <v>ASSISTENTE ADMINISTRATIVO</v>
          </cell>
          <cell r="C78">
            <v>1630.54</v>
          </cell>
          <cell r="D78">
            <v>2731.65</v>
          </cell>
          <cell r="E78">
            <v>0</v>
          </cell>
          <cell r="F78">
            <v>2868.25</v>
          </cell>
          <cell r="G78">
            <v>2743.8</v>
          </cell>
          <cell r="H78">
            <v>124.45</v>
          </cell>
        </row>
        <row r="79">
          <cell r="A79" t="str">
            <v>MARIA JOSE ARAUJO</v>
          </cell>
          <cell r="B79" t="str">
            <v>ENFERMEIRO (A)</v>
          </cell>
          <cell r="C79">
            <v>2719.97</v>
          </cell>
          <cell r="D79">
            <v>0</v>
          </cell>
          <cell r="E79">
            <v>0</v>
          </cell>
          <cell r="F79">
            <v>3077.37</v>
          </cell>
          <cell r="G79">
            <v>353.17</v>
          </cell>
          <cell r="H79">
            <v>2724.2</v>
          </cell>
        </row>
        <row r="80">
          <cell r="A80" t="str">
            <v>MARIANA CHRISTINO DE MELO SOARES</v>
          </cell>
          <cell r="B80" t="str">
            <v>MEDICO (A) OBSTETRA</v>
          </cell>
          <cell r="C80">
            <v>8211.82</v>
          </cell>
          <cell r="D80">
            <v>0</v>
          </cell>
          <cell r="E80">
            <v>0</v>
          </cell>
          <cell r="F80">
            <v>8842.41</v>
          </cell>
          <cell r="G80">
            <v>2107.48</v>
          </cell>
          <cell r="H80">
            <v>6734.93</v>
          </cell>
        </row>
        <row r="81">
          <cell r="A81" t="str">
            <v>MARIANA MATIAS DINIZ BRITO</v>
          </cell>
          <cell r="B81" t="str">
            <v>MEDICO (A) OBSTETRA</v>
          </cell>
          <cell r="C81">
            <v>8211.82</v>
          </cell>
          <cell r="D81">
            <v>0</v>
          </cell>
          <cell r="E81">
            <v>0</v>
          </cell>
          <cell r="F81">
            <v>8842.41</v>
          </cell>
          <cell r="G81">
            <v>1951.06</v>
          </cell>
          <cell r="H81">
            <v>6891.35</v>
          </cell>
        </row>
        <row r="82">
          <cell r="A82" t="str">
            <v>MARIANA SILVA LOBO</v>
          </cell>
          <cell r="B82" t="str">
            <v>MEDICO (A) OBSTETRA</v>
          </cell>
          <cell r="C82">
            <v>8211.82</v>
          </cell>
          <cell r="D82">
            <v>0</v>
          </cell>
          <cell r="E82">
            <v>0</v>
          </cell>
          <cell r="F82">
            <v>9543.32</v>
          </cell>
          <cell r="G82">
            <v>2300.23</v>
          </cell>
          <cell r="H82">
            <v>7243.09</v>
          </cell>
        </row>
        <row r="83">
          <cell r="A83" t="str">
            <v>MARIENE PEIXOTO DAMASCENO</v>
          </cell>
          <cell r="B83" t="str">
            <v>TECNICO (A) DE ENFERMAGEM</v>
          </cell>
          <cell r="C83">
            <v>1630.54</v>
          </cell>
          <cell r="D83">
            <v>0</v>
          </cell>
          <cell r="E83">
            <v>0</v>
          </cell>
          <cell r="F83">
            <v>2417.96</v>
          </cell>
          <cell r="G83">
            <v>305.37</v>
          </cell>
          <cell r="H83">
            <v>2112.59</v>
          </cell>
        </row>
        <row r="84">
          <cell r="A84" t="str">
            <v>MARINELZA ROCHA DOS SANTOS DAMASO</v>
          </cell>
          <cell r="B84" t="str">
            <v>TECNICO (A) DE ENFERMAGEM</v>
          </cell>
          <cell r="C84">
            <v>1630.54</v>
          </cell>
          <cell r="D84">
            <v>0</v>
          </cell>
          <cell r="E84">
            <v>0</v>
          </cell>
          <cell r="F84">
            <v>5136.71</v>
          </cell>
          <cell r="G84">
            <v>1062.73</v>
          </cell>
          <cell r="H84">
            <v>4073.98</v>
          </cell>
        </row>
        <row r="85">
          <cell r="A85" t="str">
            <v>MARTA ANTUNES DA SILVA</v>
          </cell>
          <cell r="B85" t="str">
            <v>TECNICO (A) DE ENFERMAGEM</v>
          </cell>
          <cell r="C85">
            <v>1630.54</v>
          </cell>
          <cell r="D85">
            <v>0</v>
          </cell>
          <cell r="E85">
            <v>0</v>
          </cell>
          <cell r="F85">
            <v>2338.6999999999998</v>
          </cell>
          <cell r="G85">
            <v>481</v>
          </cell>
          <cell r="H85">
            <v>1857.7</v>
          </cell>
        </row>
        <row r="86">
          <cell r="A86" t="str">
            <v>MAURA VENANCIO XAVIER ALMEIDA</v>
          </cell>
          <cell r="B86" t="str">
            <v>ENFERMEIRO (A)</v>
          </cell>
          <cell r="C86">
            <v>2719.97</v>
          </cell>
          <cell r="D86">
            <v>0</v>
          </cell>
          <cell r="E86">
            <v>0</v>
          </cell>
          <cell r="F86">
            <v>3156.18</v>
          </cell>
          <cell r="G86">
            <v>375.87</v>
          </cell>
          <cell r="H86">
            <v>2780.31</v>
          </cell>
        </row>
        <row r="87">
          <cell r="A87" t="str">
            <v>MAURO ANTONIO RODRIGUES</v>
          </cell>
          <cell r="B87" t="str">
            <v>OFICIAL DE MANUTENÇÃO</v>
          </cell>
          <cell r="C87">
            <v>1637.56</v>
          </cell>
          <cell r="D87">
            <v>0</v>
          </cell>
          <cell r="E87">
            <v>0</v>
          </cell>
          <cell r="F87">
            <v>2210.71</v>
          </cell>
          <cell r="G87">
            <v>280.92</v>
          </cell>
          <cell r="H87">
            <v>1929.79</v>
          </cell>
        </row>
        <row r="88">
          <cell r="A88" t="str">
            <v>MILENA KARLA SILVA CRUZ</v>
          </cell>
          <cell r="B88" t="str">
            <v>MEDICO (A) OBSTETRA</v>
          </cell>
          <cell r="C88">
            <v>8211.82</v>
          </cell>
          <cell r="D88">
            <v>0</v>
          </cell>
          <cell r="E88">
            <v>0</v>
          </cell>
          <cell r="F88">
            <v>9331.92</v>
          </cell>
          <cell r="G88">
            <v>2195.8200000000002</v>
          </cell>
          <cell r="H88">
            <v>7136.1</v>
          </cell>
        </row>
        <row r="89">
          <cell r="A89" t="str">
            <v>NADIA MARTINS FRANCA</v>
          </cell>
          <cell r="B89" t="str">
            <v>FISIOTERAPEUTA</v>
          </cell>
          <cell r="C89">
            <v>2533.58</v>
          </cell>
          <cell r="D89">
            <v>0</v>
          </cell>
          <cell r="E89">
            <v>0</v>
          </cell>
          <cell r="F89">
            <v>3041.77</v>
          </cell>
          <cell r="G89">
            <v>332.79</v>
          </cell>
          <cell r="H89">
            <v>2708.98</v>
          </cell>
        </row>
        <row r="90">
          <cell r="A90" t="str">
            <v>NATHALIA CRISTINA DE OLIVEIRA EVANGELISTA</v>
          </cell>
          <cell r="B90" t="str">
            <v>COORDENADOR (A) DE ENFERMAGEM</v>
          </cell>
          <cell r="C90">
            <v>3022.57</v>
          </cell>
          <cell r="D90">
            <v>0</v>
          </cell>
          <cell r="E90">
            <v>0</v>
          </cell>
          <cell r="F90">
            <v>4485.78</v>
          </cell>
          <cell r="G90">
            <v>701.95</v>
          </cell>
          <cell r="H90">
            <v>3783.83</v>
          </cell>
        </row>
        <row r="91">
          <cell r="A91" t="str">
            <v>NIELSEN CRISTIANE SANTOS RODRIGUES</v>
          </cell>
          <cell r="B91" t="str">
            <v>ENFERMEIRO (A)</v>
          </cell>
          <cell r="C91">
            <v>2719.97</v>
          </cell>
          <cell r="D91">
            <v>0</v>
          </cell>
          <cell r="E91">
            <v>0</v>
          </cell>
          <cell r="F91">
            <v>3077.37</v>
          </cell>
          <cell r="G91">
            <v>338.95</v>
          </cell>
          <cell r="H91">
            <v>2738.42</v>
          </cell>
        </row>
        <row r="92">
          <cell r="A92" t="str">
            <v>NILVA GONZAGA DE OLIVEIRA</v>
          </cell>
          <cell r="B92" t="str">
            <v>TECNICO (A) DE ENFERMAGEM</v>
          </cell>
          <cell r="C92">
            <v>1630.54</v>
          </cell>
          <cell r="D92">
            <v>0</v>
          </cell>
          <cell r="E92">
            <v>0</v>
          </cell>
          <cell r="F92">
            <v>2393.94</v>
          </cell>
          <cell r="G92">
            <v>245.47</v>
          </cell>
          <cell r="H92">
            <v>2148.4699999999998</v>
          </cell>
        </row>
        <row r="93">
          <cell r="A93" t="str">
            <v>NIUVA DUARTE MONTEIRO</v>
          </cell>
          <cell r="B93" t="str">
            <v>TECNICO (A) DE ENFERMAGEM</v>
          </cell>
          <cell r="C93">
            <v>1630.54</v>
          </cell>
          <cell r="D93">
            <v>0</v>
          </cell>
          <cell r="E93">
            <v>0</v>
          </cell>
          <cell r="F93">
            <v>2606.29</v>
          </cell>
          <cell r="G93">
            <v>349.02</v>
          </cell>
          <cell r="H93">
            <v>2257.27</v>
          </cell>
        </row>
        <row r="94">
          <cell r="A94" t="str">
            <v>RENATA RIBEIRO DO NASCIMENTO MASCARENHAS</v>
          </cell>
          <cell r="B94" t="str">
            <v>FARMACEUTICO (A)</v>
          </cell>
          <cell r="C94">
            <v>2799.74</v>
          </cell>
          <cell r="D94">
            <v>0</v>
          </cell>
          <cell r="E94">
            <v>0</v>
          </cell>
          <cell r="F94">
            <v>4245.12</v>
          </cell>
          <cell r="G94">
            <v>664.35</v>
          </cell>
          <cell r="H94">
            <v>3580.77</v>
          </cell>
        </row>
        <row r="95">
          <cell r="A95" t="str">
            <v>RICARDO DE OLIVEIRA RESENDE</v>
          </cell>
          <cell r="B95" t="str">
            <v>MEDICO (A) OBSTETRA</v>
          </cell>
          <cell r="C95">
            <v>8211.82</v>
          </cell>
          <cell r="D95">
            <v>0</v>
          </cell>
          <cell r="E95">
            <v>0</v>
          </cell>
          <cell r="F95">
            <v>10074.780000000001</v>
          </cell>
          <cell r="G95">
            <v>2416.16</v>
          </cell>
          <cell r="H95">
            <v>7658.62</v>
          </cell>
        </row>
        <row r="96">
          <cell r="A96" t="str">
            <v>RITA DE CASSIA LEAL DE SOUZA</v>
          </cell>
          <cell r="B96" t="str">
            <v>DIRETOR (A) REGIONAL</v>
          </cell>
          <cell r="C96">
            <v>5885.67</v>
          </cell>
          <cell r="D96">
            <v>0</v>
          </cell>
          <cell r="E96">
            <v>0</v>
          </cell>
          <cell r="F96">
            <v>6356.52</v>
          </cell>
          <cell r="G96">
            <v>878.68</v>
          </cell>
          <cell r="H96">
            <v>5477.84</v>
          </cell>
        </row>
        <row r="97">
          <cell r="A97" t="str">
            <v>ROSALITA FERREIRA DABADIA</v>
          </cell>
          <cell r="B97" t="str">
            <v>TECNICO (A) DE ENFERMAGEM</v>
          </cell>
          <cell r="C97">
            <v>1630.54</v>
          </cell>
          <cell r="D97">
            <v>3124.41</v>
          </cell>
          <cell r="E97">
            <v>0</v>
          </cell>
          <cell r="F97">
            <v>5006.6499999999996</v>
          </cell>
          <cell r="G97">
            <v>5006.6499999999996</v>
          </cell>
          <cell r="H97">
            <v>0</v>
          </cell>
        </row>
        <row r="98">
          <cell r="A98" t="str">
            <v>ROSIMEIRE REGINA TOME</v>
          </cell>
          <cell r="B98" t="str">
            <v>TECNICO (A) DE ENFERMAGEM</v>
          </cell>
          <cell r="C98">
            <v>1630.54</v>
          </cell>
          <cell r="D98">
            <v>0</v>
          </cell>
          <cell r="E98">
            <v>0</v>
          </cell>
          <cell r="F98">
            <v>2055.1999999999998</v>
          </cell>
          <cell r="G98">
            <v>334.03</v>
          </cell>
          <cell r="H98">
            <v>1721.17</v>
          </cell>
        </row>
        <row r="99">
          <cell r="A99" t="str">
            <v>ROZENILTON DE JESUS COSTA</v>
          </cell>
          <cell r="B99" t="str">
            <v>AUXILIAR DE FARMACIA</v>
          </cell>
          <cell r="C99">
            <v>1482.3</v>
          </cell>
          <cell r="D99">
            <v>0</v>
          </cell>
          <cell r="E99">
            <v>0</v>
          </cell>
          <cell r="F99">
            <v>1840.02</v>
          </cell>
          <cell r="G99">
            <v>238.04</v>
          </cell>
          <cell r="H99">
            <v>1601.98</v>
          </cell>
        </row>
        <row r="100">
          <cell r="A100" t="str">
            <v>SAMIRA DOS PASSOS HANUM</v>
          </cell>
          <cell r="B100" t="str">
            <v>ENFERMEIRO (A)</v>
          </cell>
          <cell r="C100">
            <v>2719.97</v>
          </cell>
          <cell r="D100">
            <v>4115.88</v>
          </cell>
          <cell r="E100">
            <v>0</v>
          </cell>
          <cell r="F100">
            <v>4871.04</v>
          </cell>
          <cell r="G100">
            <v>4136.95</v>
          </cell>
          <cell r="H100">
            <v>734.09</v>
          </cell>
        </row>
        <row r="101">
          <cell r="A101" t="str">
            <v>SANDRO RENAN DE ARRUDA</v>
          </cell>
          <cell r="B101" t="str">
            <v>COORDENADOR (A) DE ALMOXARIFADO</v>
          </cell>
          <cell r="C101">
            <v>3684.36</v>
          </cell>
          <cell r="D101">
            <v>0</v>
          </cell>
          <cell r="E101">
            <v>0</v>
          </cell>
          <cell r="F101">
            <v>4093.87</v>
          </cell>
          <cell r="G101">
            <v>637.03</v>
          </cell>
          <cell r="H101">
            <v>3456.84</v>
          </cell>
        </row>
        <row r="102">
          <cell r="A102" t="str">
            <v>SEBASTIAO NUNES DE SOUSA</v>
          </cell>
          <cell r="B102" t="str">
            <v>ELETRICISTA</v>
          </cell>
          <cell r="C102">
            <v>1931.87</v>
          </cell>
          <cell r="D102">
            <v>0</v>
          </cell>
          <cell r="E102">
            <v>0</v>
          </cell>
          <cell r="F102">
            <v>2608.02</v>
          </cell>
          <cell r="G102">
            <v>282.87</v>
          </cell>
          <cell r="H102">
            <v>2325.15</v>
          </cell>
        </row>
        <row r="103">
          <cell r="A103" t="str">
            <v>SILVIA PEREIRA MACEDO DE MELLO</v>
          </cell>
          <cell r="B103" t="str">
            <v>FATURISTA</v>
          </cell>
          <cell r="C103">
            <v>2950.86</v>
          </cell>
          <cell r="D103">
            <v>4131.2</v>
          </cell>
          <cell r="E103">
            <v>0</v>
          </cell>
          <cell r="F103">
            <v>4337.76</v>
          </cell>
          <cell r="G103">
            <v>4152.46</v>
          </cell>
          <cell r="H103">
            <v>185.3</v>
          </cell>
        </row>
        <row r="104">
          <cell r="A104" t="str">
            <v>SUANE KELY DE SOUZA COSTA</v>
          </cell>
          <cell r="B104" t="str">
            <v>ENFERMEIRO (A)</v>
          </cell>
          <cell r="C104">
            <v>2719.97</v>
          </cell>
          <cell r="D104">
            <v>0</v>
          </cell>
          <cell r="E104">
            <v>0</v>
          </cell>
          <cell r="F104">
            <v>5677.3</v>
          </cell>
          <cell r="G104">
            <v>1218.77</v>
          </cell>
          <cell r="H104">
            <v>4458.53</v>
          </cell>
        </row>
        <row r="105">
          <cell r="A105" t="str">
            <v>TAISSA FERNANDES LEMES</v>
          </cell>
          <cell r="B105" t="str">
            <v>MEDICO (A) OBSTETRA</v>
          </cell>
          <cell r="C105">
            <v>8211.82</v>
          </cell>
          <cell r="D105">
            <v>0</v>
          </cell>
          <cell r="E105">
            <v>0</v>
          </cell>
          <cell r="F105">
            <v>10077.74</v>
          </cell>
          <cell r="G105">
            <v>2395.0500000000002</v>
          </cell>
          <cell r="H105">
            <v>7682.69</v>
          </cell>
        </row>
        <row r="106">
          <cell r="A106" t="str">
            <v>TATIELLE TEIXEIRA LEMOS</v>
          </cell>
          <cell r="B106" t="str">
            <v>MEDICO (A) GINECOLOGISTA</v>
          </cell>
          <cell r="C106">
            <v>5474.25</v>
          </cell>
          <cell r="D106">
            <v>0</v>
          </cell>
          <cell r="E106">
            <v>0</v>
          </cell>
          <cell r="F106">
            <v>4261.74</v>
          </cell>
          <cell r="G106">
            <v>672.48</v>
          </cell>
          <cell r="H106">
            <v>3589.26</v>
          </cell>
        </row>
        <row r="107">
          <cell r="A107" t="str">
            <v>THAIANE CALDAS DE ANDRADE</v>
          </cell>
          <cell r="B107" t="str">
            <v>ENFERMEIRO (A)</v>
          </cell>
          <cell r="C107">
            <v>2719.97</v>
          </cell>
          <cell r="D107">
            <v>0</v>
          </cell>
          <cell r="E107">
            <v>0</v>
          </cell>
          <cell r="F107">
            <v>3077.37</v>
          </cell>
          <cell r="G107">
            <v>353.17</v>
          </cell>
          <cell r="H107">
            <v>2724.2</v>
          </cell>
        </row>
        <row r="108">
          <cell r="A108" t="str">
            <v>THAIS TEIXEIRA GRANADO</v>
          </cell>
          <cell r="B108" t="str">
            <v>MEDICO (A) OBSTETRA</v>
          </cell>
          <cell r="C108">
            <v>8211.82</v>
          </cell>
          <cell r="D108">
            <v>0</v>
          </cell>
          <cell r="E108">
            <v>0</v>
          </cell>
          <cell r="F108">
            <v>9066.93</v>
          </cell>
          <cell r="G108">
            <v>2117.08</v>
          </cell>
          <cell r="H108">
            <v>6949.85</v>
          </cell>
        </row>
        <row r="109">
          <cell r="A109" t="str">
            <v>THALYTA FREITAS CASTRO</v>
          </cell>
          <cell r="B109" t="str">
            <v>FARMACEUTICO (A)</v>
          </cell>
          <cell r="C109">
            <v>2799.74</v>
          </cell>
          <cell r="D109">
            <v>0</v>
          </cell>
          <cell r="E109">
            <v>0</v>
          </cell>
          <cell r="F109">
            <v>3721.92</v>
          </cell>
          <cell r="G109">
            <v>526.01</v>
          </cell>
          <cell r="H109">
            <v>3195.91</v>
          </cell>
        </row>
        <row r="110">
          <cell r="A110" t="str">
            <v>THATIANY CHRISTINA RODRIGUES IKEDA</v>
          </cell>
          <cell r="B110" t="str">
            <v>COORDENADOR (A) DE FISIOTERAPIA</v>
          </cell>
          <cell r="C110">
            <v>2533.58</v>
          </cell>
          <cell r="D110">
            <v>0</v>
          </cell>
          <cell r="E110">
            <v>0</v>
          </cell>
          <cell r="F110">
            <v>4509.66</v>
          </cell>
          <cell r="G110">
            <v>709.92</v>
          </cell>
          <cell r="H110">
            <v>3799.74</v>
          </cell>
        </row>
        <row r="111">
          <cell r="A111" t="str">
            <v>UZIEL ANSELMO ROCHA</v>
          </cell>
          <cell r="B111" t="str">
            <v>MOTORISTA</v>
          </cell>
          <cell r="C111">
            <v>1630.54</v>
          </cell>
          <cell r="D111">
            <v>0</v>
          </cell>
          <cell r="E111">
            <v>0</v>
          </cell>
          <cell r="F111">
            <v>1937.36</v>
          </cell>
          <cell r="G111">
            <v>255.69</v>
          </cell>
          <cell r="H111">
            <v>1681.67</v>
          </cell>
        </row>
        <row r="112">
          <cell r="A112" t="str">
            <v>VANESSA SOARES RODRIGUES</v>
          </cell>
          <cell r="B112" t="str">
            <v>FISIOTERAPEUTA</v>
          </cell>
          <cell r="C112">
            <v>2533.58</v>
          </cell>
          <cell r="D112">
            <v>0</v>
          </cell>
          <cell r="E112">
            <v>0</v>
          </cell>
          <cell r="F112">
            <v>2967.64</v>
          </cell>
          <cell r="G112">
            <v>333.34</v>
          </cell>
          <cell r="H112">
            <v>2634.3</v>
          </cell>
        </row>
        <row r="113">
          <cell r="A113" t="str">
            <v>WELLINGTON MARTINS DE SOUZA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0</v>
          </cell>
          <cell r="F113">
            <v>9664.35</v>
          </cell>
          <cell r="G113">
            <v>2394.4899999999998</v>
          </cell>
          <cell r="H113">
            <v>7269.86</v>
          </cell>
        </row>
        <row r="114">
          <cell r="A114" t="str">
            <v>WERIDYANA BATISTA DE OLIVEIRA</v>
          </cell>
          <cell r="B114" t="str">
            <v>MEDICO (A) OBSTETRA</v>
          </cell>
          <cell r="C114">
            <v>8211.82</v>
          </cell>
          <cell r="D114">
            <v>0</v>
          </cell>
          <cell r="E114">
            <v>0</v>
          </cell>
          <cell r="F114">
            <v>10408.370000000001</v>
          </cell>
          <cell r="G114">
            <v>2465.02</v>
          </cell>
          <cell r="H114">
            <v>7943.35</v>
          </cell>
        </row>
        <row r="115">
          <cell r="A115" t="str">
            <v>WILSON MORAES ARANTES</v>
          </cell>
          <cell r="B115" t="str">
            <v>COORDENADOR (A) DE OBSTETRICIA</v>
          </cell>
          <cell r="C115">
            <v>3649.5</v>
          </cell>
          <cell r="D115">
            <v>2627.64</v>
          </cell>
          <cell r="E115">
            <v>0</v>
          </cell>
          <cell r="F115">
            <v>4598.38</v>
          </cell>
          <cell r="G115">
            <v>2885.75</v>
          </cell>
          <cell r="H115">
            <v>1712.63</v>
          </cell>
        </row>
        <row r="116">
          <cell r="A116" t="str">
            <v>ZELMA FERREIRA DA MOTA</v>
          </cell>
          <cell r="B116" t="str">
            <v>TECNICO (A) DE ENFERMAGEM</v>
          </cell>
          <cell r="C116">
            <v>1630.54</v>
          </cell>
          <cell r="D116">
            <v>0</v>
          </cell>
          <cell r="E116">
            <v>0</v>
          </cell>
          <cell r="F116">
            <v>2405.23</v>
          </cell>
          <cell r="G116">
            <v>328.42</v>
          </cell>
          <cell r="H116">
            <v>2076.81</v>
          </cell>
        </row>
        <row r="117">
          <cell r="A117" t="str">
            <v>ZILDINEI DA COSTA MARINHO DE OLIVEIRA</v>
          </cell>
          <cell r="B117" t="str">
            <v>ENFERMEIRO (A)</v>
          </cell>
          <cell r="C117">
            <v>2719.97</v>
          </cell>
          <cell r="D117">
            <v>0</v>
          </cell>
          <cell r="E117">
            <v>0</v>
          </cell>
          <cell r="F117">
            <v>3106.26</v>
          </cell>
          <cell r="G117">
            <v>364.49</v>
          </cell>
          <cell r="H117">
            <v>2741.77</v>
          </cell>
        </row>
        <row r="118">
          <cell r="A118" t="str">
            <v>JOSE DILBERTO SOUSA CORREIA</v>
          </cell>
          <cell r="B118" t="str">
            <v>AUXILIAR DE MANUTENCAO</v>
          </cell>
          <cell r="C118">
            <v>1233.26</v>
          </cell>
          <cell r="D118">
            <v>0</v>
          </cell>
          <cell r="E118">
            <v>0</v>
          </cell>
          <cell r="F118">
            <v>1520.21</v>
          </cell>
          <cell r="G118">
            <v>194.31</v>
          </cell>
          <cell r="H118">
            <v>1325.9</v>
          </cell>
        </row>
        <row r="119">
          <cell r="A119" t="str">
            <v>PEDRO HENRIQUE BATISTA DA SILVA</v>
          </cell>
          <cell r="B119" t="str">
            <v>OFICIAL DE MANUTENÇÃO</v>
          </cell>
          <cell r="C119">
            <v>1637.56</v>
          </cell>
          <cell r="D119">
            <v>0</v>
          </cell>
          <cell r="E119">
            <v>0</v>
          </cell>
          <cell r="F119">
            <v>2210.71</v>
          </cell>
          <cell r="G119">
            <v>182.67</v>
          </cell>
          <cell r="H119">
            <v>2028.04</v>
          </cell>
        </row>
        <row r="120">
          <cell r="A120" t="str">
            <v>VALMIR DE TORRES MAGALHAES</v>
          </cell>
          <cell r="B120" t="str">
            <v>OFICIAL DE MANUTENÇÃO</v>
          </cell>
          <cell r="C120">
            <v>1637.56</v>
          </cell>
          <cell r="D120">
            <v>0</v>
          </cell>
          <cell r="E120">
            <v>0</v>
          </cell>
          <cell r="F120">
            <v>2128.83</v>
          </cell>
          <cell r="G120">
            <v>327.06</v>
          </cell>
          <cell r="H120">
            <v>1801.77</v>
          </cell>
        </row>
        <row r="121">
          <cell r="A121" t="str">
            <v>ALESSANDRA MARIA ROCHA ALBUQUERQUE</v>
          </cell>
          <cell r="B121" t="str">
            <v>ENFERMEIRO (A)</v>
          </cell>
          <cell r="C121">
            <v>2719.97</v>
          </cell>
          <cell r="D121">
            <v>0</v>
          </cell>
          <cell r="E121">
            <v>0</v>
          </cell>
          <cell r="F121">
            <v>3413.71</v>
          </cell>
          <cell r="G121">
            <v>437.06</v>
          </cell>
          <cell r="H121">
            <v>2976.65</v>
          </cell>
        </row>
        <row r="122">
          <cell r="A122" t="str">
            <v>GIZELE PALMA DE MENEZES</v>
          </cell>
          <cell r="B122" t="str">
            <v>ENFERMEIRO (A)</v>
          </cell>
          <cell r="C122">
            <v>2719.97</v>
          </cell>
          <cell r="D122">
            <v>0</v>
          </cell>
          <cell r="E122">
            <v>0</v>
          </cell>
          <cell r="F122">
            <v>5490.39</v>
          </cell>
          <cell r="G122">
            <v>1254.32</v>
          </cell>
          <cell r="H122">
            <v>4236.07</v>
          </cell>
        </row>
        <row r="123">
          <cell r="A123" t="str">
            <v>MARIA DAS CHAGAS CONCEICAO SILVA</v>
          </cell>
          <cell r="B123" t="str">
            <v>TECNICO (A) DE ENFERMAGEM</v>
          </cell>
          <cell r="C123">
            <v>1630.54</v>
          </cell>
          <cell r="D123">
            <v>0</v>
          </cell>
          <cell r="E123">
            <v>0</v>
          </cell>
          <cell r="F123">
            <v>2077.09</v>
          </cell>
          <cell r="G123">
            <v>339.31</v>
          </cell>
          <cell r="H123">
            <v>1737.78</v>
          </cell>
        </row>
        <row r="124">
          <cell r="A124" t="str">
            <v>WALLISON FRANCISCO DA SILVA</v>
          </cell>
          <cell r="B124" t="str">
            <v>ASSISTENTE ADMINISTRATIVO</v>
          </cell>
          <cell r="C124">
            <v>1630.54</v>
          </cell>
          <cell r="D124">
            <v>0</v>
          </cell>
          <cell r="E124">
            <v>0</v>
          </cell>
          <cell r="F124">
            <v>1937.36</v>
          </cell>
          <cell r="G124">
            <v>157.86000000000001</v>
          </cell>
          <cell r="H124">
            <v>1779.5</v>
          </cell>
        </row>
        <row r="125">
          <cell r="A125" t="str">
            <v>TAYNARA TEODORO FRUTUOSO MALHEIROS</v>
          </cell>
          <cell r="B125" t="str">
            <v>FONOAUDIOLOGO (A)</v>
          </cell>
          <cell r="C125">
            <v>3216.34</v>
          </cell>
          <cell r="D125">
            <v>0</v>
          </cell>
          <cell r="E125">
            <v>0</v>
          </cell>
          <cell r="F125">
            <v>3602.45</v>
          </cell>
          <cell r="G125">
            <v>487.84</v>
          </cell>
          <cell r="H125">
            <v>3114.61</v>
          </cell>
        </row>
        <row r="126">
          <cell r="A126" t="str">
            <v>CLAUDIA SILVA DE ANDRADE GARCIA</v>
          </cell>
          <cell r="B126" t="str">
            <v>ENFERMEIRO (A)</v>
          </cell>
          <cell r="C126">
            <v>2719.97</v>
          </cell>
          <cell r="D126">
            <v>0</v>
          </cell>
          <cell r="E126">
            <v>0</v>
          </cell>
          <cell r="F126">
            <v>3398.44</v>
          </cell>
          <cell r="G126">
            <v>406.85</v>
          </cell>
          <cell r="H126">
            <v>2991.59</v>
          </cell>
        </row>
        <row r="127">
          <cell r="A127" t="str">
            <v>MARIA QUIXABEIRA DA CRUZ</v>
          </cell>
          <cell r="B127" t="str">
            <v>ENFERMEIRO (A)</v>
          </cell>
          <cell r="C127">
            <v>2719.97</v>
          </cell>
          <cell r="D127">
            <v>0</v>
          </cell>
          <cell r="E127">
            <v>0</v>
          </cell>
          <cell r="F127">
            <v>3344.6</v>
          </cell>
          <cell r="G127">
            <v>511.81</v>
          </cell>
          <cell r="H127">
            <v>2832.79</v>
          </cell>
        </row>
        <row r="128">
          <cell r="A128" t="str">
            <v>CAMILA AIDAR SILVESTRE SALATIEL</v>
          </cell>
          <cell r="B128" t="str">
            <v>PSICOLOGO (A)</v>
          </cell>
          <cell r="C128">
            <v>3691.78</v>
          </cell>
          <cell r="D128">
            <v>0</v>
          </cell>
          <cell r="E128">
            <v>0</v>
          </cell>
          <cell r="F128">
            <v>4316.37</v>
          </cell>
          <cell r="G128">
            <v>688.12</v>
          </cell>
          <cell r="H128">
            <v>3628.25</v>
          </cell>
        </row>
        <row r="129">
          <cell r="A129" t="str">
            <v>SHEILA PEREIRA DA ROCHA LIMA</v>
          </cell>
          <cell r="B129" t="str">
            <v>ANALISTA DE QUALIDADE</v>
          </cell>
          <cell r="C129">
            <v>2610.1799999999998</v>
          </cell>
          <cell r="D129">
            <v>3654.25</v>
          </cell>
          <cell r="E129">
            <v>0</v>
          </cell>
          <cell r="F129">
            <v>3836.96</v>
          </cell>
          <cell r="G129">
            <v>3672.17</v>
          </cell>
          <cell r="H129">
            <v>164.79</v>
          </cell>
        </row>
        <row r="130">
          <cell r="A130" t="str">
            <v>RAIANE RAYSSA PEREIRA DOS SANTOS</v>
          </cell>
          <cell r="B130" t="str">
            <v>ENFERMEIRO (A)</v>
          </cell>
          <cell r="C130">
            <v>2719.97</v>
          </cell>
          <cell r="D130">
            <v>0</v>
          </cell>
          <cell r="E130">
            <v>0</v>
          </cell>
          <cell r="F130">
            <v>2941.37</v>
          </cell>
          <cell r="G130">
            <v>433.62</v>
          </cell>
          <cell r="H130">
            <v>2507.75</v>
          </cell>
        </row>
        <row r="131">
          <cell r="A131" t="str">
            <v>DIVANIR RODRIGUES RAMOS</v>
          </cell>
          <cell r="B131" t="str">
            <v>TECNICO (A) DE ENFERMAGEM</v>
          </cell>
          <cell r="C131">
            <v>1630.54</v>
          </cell>
          <cell r="D131">
            <v>0</v>
          </cell>
          <cell r="E131">
            <v>0</v>
          </cell>
          <cell r="F131">
            <v>1956.67</v>
          </cell>
          <cell r="G131">
            <v>257.43</v>
          </cell>
          <cell r="H131">
            <v>1699.24</v>
          </cell>
        </row>
        <row r="132">
          <cell r="A132" t="str">
            <v>SOLANGE GENEROSA DE SOUSA</v>
          </cell>
          <cell r="B132" t="str">
            <v>ASSISTENTE SOCIAL</v>
          </cell>
          <cell r="C132">
            <v>2517.13</v>
          </cell>
          <cell r="D132">
            <v>0</v>
          </cell>
          <cell r="E132">
            <v>0</v>
          </cell>
          <cell r="F132">
            <v>2957.13</v>
          </cell>
          <cell r="G132">
            <v>389.65</v>
          </cell>
          <cell r="H132">
            <v>2567.48</v>
          </cell>
        </row>
        <row r="133">
          <cell r="A133" t="str">
            <v>ELIENE FERREIRA REIS MIRANDA</v>
          </cell>
          <cell r="B133" t="str">
            <v>TECNICO (A) DE ENFERMAGEM</v>
          </cell>
          <cell r="C133">
            <v>1630.54</v>
          </cell>
          <cell r="D133">
            <v>0</v>
          </cell>
          <cell r="E133">
            <v>0</v>
          </cell>
          <cell r="F133">
            <v>2499.58</v>
          </cell>
          <cell r="G133">
            <v>343.53</v>
          </cell>
          <cell r="H133">
            <v>2156.0500000000002</v>
          </cell>
        </row>
        <row r="134">
          <cell r="A134" t="str">
            <v>MIRENE DE FATIMA DOS SANTOS</v>
          </cell>
          <cell r="B134" t="str">
            <v>TECNICO (A) DE ENFERMAGEM</v>
          </cell>
          <cell r="C134">
            <v>1630.54</v>
          </cell>
          <cell r="D134">
            <v>2296.27</v>
          </cell>
          <cell r="E134">
            <v>0</v>
          </cell>
          <cell r="F134">
            <v>3289.12</v>
          </cell>
          <cell r="G134">
            <v>3289.12</v>
          </cell>
          <cell r="H134">
            <v>0</v>
          </cell>
        </row>
        <row r="135">
          <cell r="A135" t="str">
            <v>LEANDRO LUIS DE OLIVEIRA RODOVALHO</v>
          </cell>
          <cell r="B135" t="str">
            <v>ANALISTA DE SISTEMA</v>
          </cell>
          <cell r="C135">
            <v>2656.97</v>
          </cell>
          <cell r="D135">
            <v>0</v>
          </cell>
          <cell r="E135">
            <v>0</v>
          </cell>
          <cell r="F135">
            <v>2789.82</v>
          </cell>
          <cell r="G135">
            <v>285.47000000000003</v>
          </cell>
          <cell r="H135">
            <v>2504.35</v>
          </cell>
        </row>
        <row r="136">
          <cell r="A136" t="str">
            <v>GILSON RODRIGUES DA SILVA</v>
          </cell>
          <cell r="B136" t="str">
            <v>AUXILIAR DE FARMACIA</v>
          </cell>
          <cell r="C136">
            <v>1482.3</v>
          </cell>
          <cell r="D136">
            <v>0</v>
          </cell>
          <cell r="E136">
            <v>0</v>
          </cell>
          <cell r="F136">
            <v>1781.71</v>
          </cell>
          <cell r="G136">
            <v>232.79</v>
          </cell>
          <cell r="H136">
            <v>1548.92</v>
          </cell>
        </row>
        <row r="137">
          <cell r="A137" t="str">
            <v>THALITA JORDANA DE JESUS OLIVEIRA FALEIRO</v>
          </cell>
          <cell r="B137" t="str">
            <v>ENFERMEIRO (A)</v>
          </cell>
          <cell r="C137">
            <v>2719.97</v>
          </cell>
          <cell r="D137">
            <v>0</v>
          </cell>
          <cell r="E137">
            <v>0</v>
          </cell>
          <cell r="F137">
            <v>3108.04</v>
          </cell>
          <cell r="G137">
            <v>344.65</v>
          </cell>
          <cell r="H137">
            <v>2763.39</v>
          </cell>
        </row>
        <row r="138">
          <cell r="A138" t="str">
            <v>KAROLINE SIQUEIRA SILVA MESQUITA</v>
          </cell>
          <cell r="B138" t="str">
            <v>ENFERMEIRO (A)</v>
          </cell>
          <cell r="C138">
            <v>2719.97</v>
          </cell>
          <cell r="D138">
            <v>0</v>
          </cell>
          <cell r="E138">
            <v>0</v>
          </cell>
          <cell r="F138">
            <v>2941.37</v>
          </cell>
          <cell r="G138">
            <v>373.51</v>
          </cell>
          <cell r="H138">
            <v>2567.86</v>
          </cell>
        </row>
        <row r="139">
          <cell r="A139" t="str">
            <v>CAMILA GOMES DE REZENDE</v>
          </cell>
          <cell r="B139" t="str">
            <v>TECNICO (A) DE ENFERMAGEM</v>
          </cell>
          <cell r="C139">
            <v>1630.54</v>
          </cell>
          <cell r="D139">
            <v>0</v>
          </cell>
          <cell r="E139">
            <v>0</v>
          </cell>
          <cell r="F139">
            <v>2379.09</v>
          </cell>
          <cell r="G139">
            <v>321.12</v>
          </cell>
          <cell r="H139">
            <v>2057.9699999999998</v>
          </cell>
        </row>
        <row r="140">
          <cell r="A140" t="str">
            <v>RAYANA AZEVEDO BURGOS</v>
          </cell>
          <cell r="B140" t="str">
            <v>MEDICO (A) OBSTETRA</v>
          </cell>
          <cell r="C140">
            <v>8211.82</v>
          </cell>
          <cell r="D140">
            <v>0</v>
          </cell>
          <cell r="E140">
            <v>0</v>
          </cell>
          <cell r="F140">
            <v>9053.27</v>
          </cell>
          <cell r="G140">
            <v>2165.46</v>
          </cell>
          <cell r="H140">
            <v>6887.81</v>
          </cell>
        </row>
        <row r="141">
          <cell r="A141" t="str">
            <v>DORIS DAY FERREIRA CORREIA</v>
          </cell>
          <cell r="B141" t="str">
            <v>MEDICO (A) OBSTETRA</v>
          </cell>
          <cell r="C141">
            <v>8211.82</v>
          </cell>
          <cell r="D141">
            <v>0</v>
          </cell>
          <cell r="E141">
            <v>0</v>
          </cell>
          <cell r="F141">
            <v>8842.41</v>
          </cell>
          <cell r="G141">
            <v>2107.48</v>
          </cell>
          <cell r="H141">
            <v>6734.93</v>
          </cell>
        </row>
        <row r="142">
          <cell r="A142" t="str">
            <v>MARIA CELIA MARQUES DA COSTA</v>
          </cell>
          <cell r="B142" t="str">
            <v>ENFERMEIRO (A)</v>
          </cell>
          <cell r="C142">
            <v>2719.97</v>
          </cell>
          <cell r="D142">
            <v>0</v>
          </cell>
          <cell r="E142">
            <v>0</v>
          </cell>
          <cell r="F142">
            <v>3584.58</v>
          </cell>
          <cell r="G142">
            <v>483.03</v>
          </cell>
          <cell r="H142">
            <v>3101.55</v>
          </cell>
        </row>
        <row r="143">
          <cell r="A143" t="str">
            <v>NAYANA FERREIRA DE LIMA</v>
          </cell>
          <cell r="B143" t="str">
            <v>BIOMEDICO (A)</v>
          </cell>
          <cell r="C143">
            <v>2919.78</v>
          </cell>
          <cell r="D143">
            <v>0</v>
          </cell>
          <cell r="E143">
            <v>0</v>
          </cell>
          <cell r="F143">
            <v>4843.8599999999997</v>
          </cell>
          <cell r="G143">
            <v>870.81</v>
          </cell>
          <cell r="H143">
            <v>3973.05</v>
          </cell>
        </row>
        <row r="144">
          <cell r="A144" t="str">
            <v>KAUANA CAETANO SARUBBY DO NASCIMENTO</v>
          </cell>
          <cell r="B144" t="str">
            <v>MEDICO (A) OBSTETRA</v>
          </cell>
          <cell r="C144">
            <v>8211.82</v>
          </cell>
          <cell r="D144">
            <v>0</v>
          </cell>
          <cell r="E144">
            <v>0</v>
          </cell>
          <cell r="F144">
            <v>10236.61</v>
          </cell>
          <cell r="G144">
            <v>2510.88</v>
          </cell>
          <cell r="H144">
            <v>7725.73</v>
          </cell>
        </row>
        <row r="145">
          <cell r="A145" t="str">
            <v>VALDENICE CARDOSO MENDES</v>
          </cell>
          <cell r="B145" t="str">
            <v>BIOMEDICO (A)</v>
          </cell>
          <cell r="C145">
            <v>2919.78</v>
          </cell>
          <cell r="D145">
            <v>0</v>
          </cell>
          <cell r="E145">
            <v>0</v>
          </cell>
          <cell r="F145">
            <v>4883.1499999999996</v>
          </cell>
          <cell r="G145">
            <v>880.96</v>
          </cell>
          <cell r="H145">
            <v>4002.19</v>
          </cell>
        </row>
        <row r="146">
          <cell r="A146" t="str">
            <v>LARYSSA SANTA CRUZ MARTINS BARBOSA</v>
          </cell>
          <cell r="B146" t="str">
            <v>DIRETOR (A) GERAL</v>
          </cell>
          <cell r="C146">
            <v>2000</v>
          </cell>
          <cell r="D146">
            <v>0</v>
          </cell>
          <cell r="E146">
            <v>0</v>
          </cell>
          <cell r="F146">
            <v>3600</v>
          </cell>
          <cell r="G146">
            <v>487.17</v>
          </cell>
          <cell r="H146">
            <v>3112.83</v>
          </cell>
        </row>
        <row r="147">
          <cell r="A147" t="str">
            <v>BRUNNA TAYNA ELIAS MOREIRA BUENO</v>
          </cell>
          <cell r="B147" t="str">
            <v>FISIOTERAPEUTA</v>
          </cell>
          <cell r="C147">
            <v>2533.58</v>
          </cell>
          <cell r="D147">
            <v>0</v>
          </cell>
          <cell r="E147">
            <v>0</v>
          </cell>
          <cell r="F147">
            <v>3168.42</v>
          </cell>
          <cell r="G147">
            <v>373.42</v>
          </cell>
          <cell r="H147">
            <v>2795</v>
          </cell>
        </row>
        <row r="148">
          <cell r="A148" t="str">
            <v>EVA BATISTA DOS SANTOS SILVA</v>
          </cell>
          <cell r="B148" t="str">
            <v>TECNICO (A) DE ENFERMAGEM</v>
          </cell>
          <cell r="C148">
            <v>1630.54</v>
          </cell>
          <cell r="D148">
            <v>0</v>
          </cell>
          <cell r="E148">
            <v>0</v>
          </cell>
          <cell r="F148">
            <v>2705.73</v>
          </cell>
          <cell r="G148">
            <v>381.88</v>
          </cell>
          <cell r="H148">
            <v>2323.85</v>
          </cell>
        </row>
        <row r="149">
          <cell r="A149" t="str">
            <v>MARLENE APARECIDA FERREIRA</v>
          </cell>
          <cell r="B149" t="str">
            <v>TECNICO (A) DE ENFERMAGEM</v>
          </cell>
          <cell r="C149">
            <v>1630.54</v>
          </cell>
          <cell r="D149">
            <v>0</v>
          </cell>
          <cell r="E149">
            <v>0</v>
          </cell>
          <cell r="F149">
            <v>2056.0700000000002</v>
          </cell>
          <cell r="G149">
            <v>168.54</v>
          </cell>
          <cell r="H149">
            <v>1887.53</v>
          </cell>
        </row>
        <row r="150">
          <cell r="A150" t="str">
            <v>MARIA RUBIA COSTA DE JESUS</v>
          </cell>
          <cell r="B150" t="str">
            <v>ENFERMEIRO (A)</v>
          </cell>
          <cell r="C150">
            <v>2719.97</v>
          </cell>
          <cell r="D150">
            <v>0</v>
          </cell>
          <cell r="E150">
            <v>0</v>
          </cell>
          <cell r="F150">
            <v>3587.46</v>
          </cell>
          <cell r="G150">
            <v>595.61</v>
          </cell>
          <cell r="H150">
            <v>2991.85</v>
          </cell>
        </row>
        <row r="151">
          <cell r="A151" t="str">
            <v>ROSINEIDE AIRES DOS SANTOS</v>
          </cell>
          <cell r="B151" t="str">
            <v>AUXILIAR DE SERVICOS GERAIS</v>
          </cell>
          <cell r="C151">
            <v>1126.44</v>
          </cell>
          <cell r="D151">
            <v>0</v>
          </cell>
          <cell r="E151">
            <v>0</v>
          </cell>
          <cell r="F151">
            <v>60.35</v>
          </cell>
          <cell r="G151">
            <v>60.35</v>
          </cell>
          <cell r="H151">
            <v>0</v>
          </cell>
        </row>
        <row r="152">
          <cell r="A152" t="str">
            <v>INDIANARA CRISTINA GRANDI FERNANDES</v>
          </cell>
          <cell r="B152" t="str">
            <v>MEDICO (A) OBSTETRA</v>
          </cell>
          <cell r="C152">
            <v>5474.25</v>
          </cell>
          <cell r="D152">
            <v>0</v>
          </cell>
          <cell r="E152">
            <v>0</v>
          </cell>
          <cell r="F152">
            <v>6710.53</v>
          </cell>
          <cell r="G152">
            <v>1469.07</v>
          </cell>
          <cell r="H152">
            <v>5241.46</v>
          </cell>
        </row>
        <row r="153">
          <cell r="A153" t="str">
            <v>HENRIKAEL WALISSON PEREIRA RIBEIRO</v>
          </cell>
          <cell r="B153" t="str">
            <v>AUXILIAR DE FARMACIA</v>
          </cell>
          <cell r="C153">
            <v>1482.3</v>
          </cell>
          <cell r="D153">
            <v>0</v>
          </cell>
          <cell r="E153">
            <v>0</v>
          </cell>
          <cell r="F153">
            <v>1781.71</v>
          </cell>
          <cell r="G153">
            <v>232.79</v>
          </cell>
          <cell r="H153">
            <v>1548.92</v>
          </cell>
        </row>
        <row r="154">
          <cell r="A154" t="str">
            <v>LILLIAN LACERDA VIANA</v>
          </cell>
          <cell r="B154" t="str">
            <v>MEDICO (A) OBSTETRA</v>
          </cell>
          <cell r="C154">
            <v>5474.25</v>
          </cell>
          <cell r="D154">
            <v>0</v>
          </cell>
          <cell r="E154">
            <v>0</v>
          </cell>
          <cell r="F154">
            <v>6502.39</v>
          </cell>
          <cell r="G154">
            <v>1463.97</v>
          </cell>
          <cell r="H154">
            <v>5038.42</v>
          </cell>
        </row>
        <row r="155">
          <cell r="A155" t="str">
            <v>MARIA SOCORRO OLIVEIRA DE LIMA</v>
          </cell>
          <cell r="B155" t="str">
            <v>COORDENADOR (A) DE ENFERMAGEM</v>
          </cell>
          <cell r="C155">
            <v>3022.57</v>
          </cell>
          <cell r="D155">
            <v>0</v>
          </cell>
          <cell r="E155">
            <v>0</v>
          </cell>
          <cell r="F155">
            <v>4722.55</v>
          </cell>
          <cell r="G155">
            <v>823.57</v>
          </cell>
          <cell r="H155">
            <v>3898.98</v>
          </cell>
        </row>
        <row r="156">
          <cell r="A156" t="str">
            <v>MARIANE RODRIGUES DE ALMEIDA BERNARDES</v>
          </cell>
          <cell r="B156" t="str">
            <v>TECNICO (A) DE ENFERMAGEM</v>
          </cell>
          <cell r="C156">
            <v>1630.54</v>
          </cell>
          <cell r="D156">
            <v>0</v>
          </cell>
          <cell r="E156">
            <v>0</v>
          </cell>
          <cell r="F156">
            <v>1937.36</v>
          </cell>
          <cell r="G156">
            <v>157.86000000000001</v>
          </cell>
          <cell r="H156">
            <v>1779.5</v>
          </cell>
        </row>
        <row r="157">
          <cell r="A157" t="str">
            <v>ELAINE MARIA DE OLIVEIRA</v>
          </cell>
          <cell r="B157" t="str">
            <v>TECNICO (A) DE ENFERMAGEM</v>
          </cell>
          <cell r="C157">
            <v>1630.54</v>
          </cell>
          <cell r="D157">
            <v>0</v>
          </cell>
          <cell r="E157">
            <v>0</v>
          </cell>
          <cell r="F157">
            <v>2116.75</v>
          </cell>
          <cell r="G157">
            <v>271.83</v>
          </cell>
          <cell r="H157">
            <v>1844.92</v>
          </cell>
        </row>
        <row r="158">
          <cell r="A158" t="str">
            <v>RAQUEL TIAGO DE SOUZA</v>
          </cell>
          <cell r="B158" t="str">
            <v>TECNICO (A) DE ENFERMAGEM</v>
          </cell>
          <cell r="C158">
            <v>1630.54</v>
          </cell>
          <cell r="D158">
            <v>0</v>
          </cell>
          <cell r="E158">
            <v>0</v>
          </cell>
          <cell r="F158">
            <v>2411.21</v>
          </cell>
          <cell r="G158">
            <v>327.08999999999997</v>
          </cell>
          <cell r="H158">
            <v>2084.12</v>
          </cell>
        </row>
        <row r="159">
          <cell r="A159" t="str">
            <v>SAMUEL PEREIRA TOME</v>
          </cell>
          <cell r="B159" t="str">
            <v>AUXILIAR ADMINISTRATIVO</v>
          </cell>
          <cell r="C159">
            <v>1566.11</v>
          </cell>
          <cell r="D159">
            <v>0</v>
          </cell>
          <cell r="E159">
            <v>0</v>
          </cell>
          <cell r="F159">
            <v>1985.34</v>
          </cell>
          <cell r="G159">
            <v>256.14999999999998</v>
          </cell>
          <cell r="H159">
            <v>1729.19</v>
          </cell>
        </row>
        <row r="160">
          <cell r="A160" t="str">
            <v>HELENARA ABADIA FERREIRA ALEXANDRIA</v>
          </cell>
          <cell r="B160" t="str">
            <v>MEDICO (A) OBSTETRA</v>
          </cell>
          <cell r="C160">
            <v>9124</v>
          </cell>
          <cell r="D160">
            <v>0</v>
          </cell>
          <cell r="E160">
            <v>0</v>
          </cell>
          <cell r="F160">
            <v>9800.2000000000007</v>
          </cell>
          <cell r="G160">
            <v>2370.87</v>
          </cell>
          <cell r="H160">
            <v>7429.33</v>
          </cell>
        </row>
        <row r="161">
          <cell r="A161" t="str">
            <v>KEILE ELIZABETH LUIZ CORREA MARTINS</v>
          </cell>
          <cell r="B161" t="str">
            <v>TECNICO (A) DE ENFERMAGEM</v>
          </cell>
          <cell r="C161">
            <v>1630.54</v>
          </cell>
          <cell r="D161">
            <v>0</v>
          </cell>
          <cell r="E161">
            <v>0</v>
          </cell>
          <cell r="F161">
            <v>3016.41</v>
          </cell>
          <cell r="G161">
            <v>341.83</v>
          </cell>
          <cell r="H161">
            <v>2674.58</v>
          </cell>
        </row>
        <row r="162">
          <cell r="A162" t="str">
            <v>MARIZETE TAVARES DE CASTRO</v>
          </cell>
          <cell r="B162" t="str">
            <v>ENFERMEIRO (A)</v>
          </cell>
          <cell r="C162">
            <v>2719.97</v>
          </cell>
          <cell r="D162">
            <v>0</v>
          </cell>
          <cell r="E162">
            <v>0</v>
          </cell>
          <cell r="F162">
            <v>3545.42</v>
          </cell>
          <cell r="G162">
            <v>472.49</v>
          </cell>
          <cell r="H162">
            <v>3072.93</v>
          </cell>
        </row>
        <row r="163">
          <cell r="A163" t="str">
            <v>ANGELA SANTOS SILVA FABBRIN</v>
          </cell>
          <cell r="B163" t="str">
            <v>COORDENADOR (A) DE ENFERMAGEM</v>
          </cell>
          <cell r="C163">
            <v>3022.57</v>
          </cell>
          <cell r="D163">
            <v>0</v>
          </cell>
          <cell r="E163">
            <v>0</v>
          </cell>
          <cell r="F163">
            <v>4395.1000000000004</v>
          </cell>
          <cell r="G163">
            <v>714.37</v>
          </cell>
          <cell r="H163">
            <v>3680.73</v>
          </cell>
        </row>
        <row r="164">
          <cell r="A164" t="str">
            <v>ALECSANDRO VALADARES</v>
          </cell>
          <cell r="B164" t="str">
            <v>ASSISTENTE ADMINISTRATIVO</v>
          </cell>
          <cell r="C164">
            <v>1630.54</v>
          </cell>
          <cell r="D164">
            <v>0</v>
          </cell>
          <cell r="E164">
            <v>0</v>
          </cell>
          <cell r="F164">
            <v>1855.83</v>
          </cell>
          <cell r="G164">
            <v>296.07</v>
          </cell>
          <cell r="H164">
            <v>1559.76</v>
          </cell>
        </row>
        <row r="165">
          <cell r="A165" t="str">
            <v>RODRIGO FORTUNATO RESENDE CANHETE</v>
          </cell>
          <cell r="B165" t="str">
            <v>BIOMEDICO (A)</v>
          </cell>
          <cell r="C165">
            <v>2919.78</v>
          </cell>
          <cell r="D165">
            <v>1021.48</v>
          </cell>
          <cell r="E165">
            <v>413.31</v>
          </cell>
          <cell r="F165">
            <v>6009.92</v>
          </cell>
          <cell r="G165">
            <v>6009.92</v>
          </cell>
          <cell r="H165">
            <v>0</v>
          </cell>
        </row>
        <row r="166">
          <cell r="A166" t="str">
            <v>POLLYANA NUNES</v>
          </cell>
          <cell r="B166" t="str">
            <v>ENFERMEIRO (A)</v>
          </cell>
          <cell r="C166">
            <v>2719.97</v>
          </cell>
          <cell r="D166">
            <v>0</v>
          </cell>
          <cell r="E166">
            <v>0</v>
          </cell>
          <cell r="F166">
            <v>5082.41</v>
          </cell>
          <cell r="G166">
            <v>900.93</v>
          </cell>
          <cell r="H166">
            <v>4181.4799999999996</v>
          </cell>
        </row>
        <row r="167">
          <cell r="A167" t="str">
            <v>FABIANE RODRIGUES COSTA</v>
          </cell>
          <cell r="B167" t="str">
            <v>ENFERMEIRO (A)</v>
          </cell>
          <cell r="C167">
            <v>2719.97</v>
          </cell>
          <cell r="D167">
            <v>0</v>
          </cell>
          <cell r="E167">
            <v>0</v>
          </cell>
          <cell r="F167">
            <v>6536.09</v>
          </cell>
          <cell r="G167">
            <v>1473.24</v>
          </cell>
          <cell r="H167">
            <v>5062.8500000000004</v>
          </cell>
        </row>
        <row r="168">
          <cell r="A168" t="str">
            <v>GILMAR DAMASO NEPUMUCENO</v>
          </cell>
          <cell r="B168" t="str">
            <v>ASSISTENTE ADMINISTRATIVO</v>
          </cell>
          <cell r="C168">
            <v>1630.54</v>
          </cell>
          <cell r="D168">
            <v>0</v>
          </cell>
          <cell r="E168">
            <v>0</v>
          </cell>
          <cell r="F168">
            <v>1855.83</v>
          </cell>
          <cell r="G168">
            <v>286.73</v>
          </cell>
          <cell r="H168">
            <v>1569.1</v>
          </cell>
        </row>
        <row r="169">
          <cell r="A169" t="str">
            <v>ARMENIA BORGES PRADO</v>
          </cell>
          <cell r="B169" t="str">
            <v>COORDENADOR (A) DE CONTRATOS</v>
          </cell>
          <cell r="C169">
            <v>2850.02</v>
          </cell>
          <cell r="D169">
            <v>0</v>
          </cell>
          <cell r="E169">
            <v>0</v>
          </cell>
          <cell r="F169">
            <v>5208.76</v>
          </cell>
          <cell r="G169">
            <v>1135.8800000000001</v>
          </cell>
          <cell r="H169">
            <v>4072.88</v>
          </cell>
        </row>
        <row r="170">
          <cell r="A170" t="str">
            <v>LORRAINE FERNANDES CINTRA</v>
          </cell>
          <cell r="B170" t="str">
            <v>ENFERMEIRO (A)</v>
          </cell>
          <cell r="C170">
            <v>3324.83</v>
          </cell>
          <cell r="D170">
            <v>0</v>
          </cell>
          <cell r="E170">
            <v>0</v>
          </cell>
          <cell r="F170">
            <v>3712.47</v>
          </cell>
          <cell r="G170">
            <v>517.42999999999995</v>
          </cell>
          <cell r="H170">
            <v>3195.04</v>
          </cell>
        </row>
        <row r="171">
          <cell r="A171" t="str">
            <v>LAYZA MINELY TAVARES OLIVEIRA</v>
          </cell>
          <cell r="B171" t="str">
            <v>TECNICO (A) DE SEGURANCA DO TRABALHO</v>
          </cell>
          <cell r="C171">
            <v>2223.4699999999998</v>
          </cell>
          <cell r="D171">
            <v>0</v>
          </cell>
          <cell r="E171">
            <v>0</v>
          </cell>
          <cell r="F171">
            <v>2559.9299999999998</v>
          </cell>
          <cell r="G171">
            <v>256.93</v>
          </cell>
          <cell r="H171">
            <v>2303</v>
          </cell>
        </row>
        <row r="172">
          <cell r="A172" t="str">
            <v>MARIANA SILVA SENA DE OLIVEIRA</v>
          </cell>
          <cell r="B172" t="str">
            <v>TECNICO (A) DE ENFERMAGEM</v>
          </cell>
          <cell r="C172">
            <v>1630.54</v>
          </cell>
          <cell r="D172">
            <v>0</v>
          </cell>
          <cell r="E172">
            <v>0</v>
          </cell>
          <cell r="F172">
            <v>1937.36</v>
          </cell>
          <cell r="G172">
            <v>255.69</v>
          </cell>
          <cell r="H172">
            <v>1681.67</v>
          </cell>
        </row>
        <row r="173">
          <cell r="A173" t="str">
            <v>RUBIA PEREIRA DE MELO PIRES</v>
          </cell>
          <cell r="B173" t="str">
            <v>TECNICO (A) DE LABORATORIO</v>
          </cell>
          <cell r="C173">
            <v>1988.53</v>
          </cell>
          <cell r="D173">
            <v>257.02999999999997</v>
          </cell>
          <cell r="E173">
            <v>192.77</v>
          </cell>
          <cell r="F173">
            <v>1688.05</v>
          </cell>
          <cell r="G173">
            <v>1688.05</v>
          </cell>
          <cell r="H173">
            <v>0</v>
          </cell>
        </row>
        <row r="174">
          <cell r="A174" t="str">
            <v>DANIELA DOS ANJOS DAMASCENO</v>
          </cell>
          <cell r="B174" t="str">
            <v>ENFERMEIRO (A)</v>
          </cell>
          <cell r="C174">
            <v>2719.97</v>
          </cell>
          <cell r="D174">
            <v>0</v>
          </cell>
          <cell r="E174">
            <v>0</v>
          </cell>
          <cell r="F174">
            <v>3837.47</v>
          </cell>
          <cell r="G174">
            <v>522.62</v>
          </cell>
          <cell r="H174">
            <v>3314.85</v>
          </cell>
        </row>
        <row r="175">
          <cell r="A175" t="str">
            <v>PAULA LORENA CARVALHO MOTTA</v>
          </cell>
          <cell r="B175" t="str">
            <v>COORDENADOR (A) DE ENFERMAGEM</v>
          </cell>
          <cell r="C175">
            <v>3022.57</v>
          </cell>
          <cell r="D175">
            <v>0</v>
          </cell>
          <cell r="E175">
            <v>0</v>
          </cell>
          <cell r="F175">
            <v>4697.3599999999997</v>
          </cell>
          <cell r="G175">
            <v>729.85</v>
          </cell>
          <cell r="H175">
            <v>3967.51</v>
          </cell>
        </row>
        <row r="176">
          <cell r="A176" t="str">
            <v>NATALIA SANTA DE JESUS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2297.91</v>
          </cell>
          <cell r="G176">
            <v>193.14</v>
          </cell>
          <cell r="H176">
            <v>2104.77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4497.8500000000004</v>
          </cell>
          <cell r="F16">
            <v>3340.17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3740.33</v>
          </cell>
          <cell r="F17">
            <v>2704.41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4799.91</v>
          </cell>
          <cell r="F18">
            <v>3010.03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5458.75</v>
          </cell>
          <cell r="F19">
            <v>4275.25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2732.46</v>
          </cell>
          <cell r="F20">
            <v>1933.89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4899.45</v>
          </cell>
          <cell r="F21">
            <v>3935.03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17211.78</v>
          </cell>
          <cell r="F22">
            <v>13098.83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4228.82</v>
          </cell>
          <cell r="F23">
            <v>3141.69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5502.79</v>
          </cell>
          <cell r="F24">
            <v>2037.76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8405.65</v>
          </cell>
          <cell r="F25">
            <v>5232.12</v>
          </cell>
        </row>
        <row r="26">
          <cell r="C26" t="str">
            <v>ANDREA MARTINS BRINGEL</v>
          </cell>
          <cell r="D26" t="str">
            <v>Médico - 18.464</v>
          </cell>
          <cell r="E26">
            <v>9627.6200000000008</v>
          </cell>
          <cell r="F26">
            <v>7357.2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5158.21</v>
          </cell>
          <cell r="F27">
            <v>4053.44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7907.83</v>
          </cell>
          <cell r="F28">
            <v>3502.63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4497.8500000000004</v>
          </cell>
          <cell r="F29">
            <v>2902.24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3018.64</v>
          </cell>
          <cell r="F30">
            <v>2652.71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5493.12</v>
          </cell>
          <cell r="F31">
            <v>4099.87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9861.49</v>
          </cell>
          <cell r="F32">
            <v>7664.37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7557.48</v>
          </cell>
          <cell r="F33">
            <v>5593.11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4964.43</v>
          </cell>
          <cell r="F34">
            <v>3943.12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4621.62</v>
          </cell>
          <cell r="F35">
            <v>3460.23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5646.16</v>
          </cell>
          <cell r="F36">
            <v>3512.69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4558.7700000000004</v>
          </cell>
          <cell r="F37">
            <v>2967.07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13639.01</v>
          </cell>
          <cell r="F38">
            <v>9782.99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12872.85</v>
          </cell>
          <cell r="F39">
            <v>10172.99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6613.07</v>
          </cell>
          <cell r="F40">
            <v>4806.22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3686.61</v>
          </cell>
          <cell r="F41">
            <v>2600.17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4289</v>
          </cell>
          <cell r="F42">
            <v>3426.95</v>
          </cell>
        </row>
        <row r="43">
          <cell r="C43" t="str">
            <v>EDNA JERONIMO DO PRADO</v>
          </cell>
          <cell r="D43" t="str">
            <v>Técnico em Enfermagem - 18.464</v>
          </cell>
          <cell r="E43">
            <v>4881.95</v>
          </cell>
          <cell r="F43">
            <v>3834.85</v>
          </cell>
        </row>
        <row r="44">
          <cell r="C44" t="str">
            <v>ELIANA MARIA DA SILVA SODRE</v>
          </cell>
          <cell r="D44" t="str">
            <v>Técnico em Enfermagem - 18.464</v>
          </cell>
          <cell r="E44">
            <v>4289</v>
          </cell>
          <cell r="F44">
            <v>3457.76</v>
          </cell>
        </row>
        <row r="45">
          <cell r="C45" t="str">
            <v>ELIONE FERREIRA DA SILVA</v>
          </cell>
          <cell r="D45" t="str">
            <v>Auxiliar de Enfermagem - QT - 18.464</v>
          </cell>
          <cell r="E45">
            <v>2744</v>
          </cell>
          <cell r="F45">
            <v>2204.56</v>
          </cell>
        </row>
        <row r="46">
          <cell r="C46" t="str">
            <v>ELISABETH CORDEIRO VASCO GONZAGA</v>
          </cell>
          <cell r="D46" t="str">
            <v>Técnico em Enfermagem - 18.464</v>
          </cell>
          <cell r="E46">
            <v>4519.67</v>
          </cell>
          <cell r="F46">
            <v>3164.35</v>
          </cell>
        </row>
        <row r="47">
          <cell r="C47" t="str">
            <v>ELSON EDUARDO NOVAIS GONCALVES DE ANDRADE</v>
          </cell>
          <cell r="D47" t="str">
            <v>Técnico em Laboratório - 18.464</v>
          </cell>
          <cell r="E47">
            <v>8974.0499999999993</v>
          </cell>
          <cell r="F47">
            <v>5545.44</v>
          </cell>
        </row>
        <row r="48">
          <cell r="C48" t="str">
            <v>ESMENIA ROSA MILOGRANO</v>
          </cell>
          <cell r="D48" t="str">
            <v>Auxiliar de Enfermagem - QT - 18.464</v>
          </cell>
          <cell r="E48">
            <v>3279.82</v>
          </cell>
          <cell r="F48">
            <v>2119.16</v>
          </cell>
        </row>
        <row r="49">
          <cell r="C49" t="str">
            <v>EVA BERNARDES DE ALMEIDA</v>
          </cell>
          <cell r="D49" t="str">
            <v>Técnico em Enfermagem - 18.464</v>
          </cell>
          <cell r="E49">
            <v>5417.03</v>
          </cell>
          <cell r="F49">
            <v>3469.26</v>
          </cell>
        </row>
        <row r="50">
          <cell r="C50" t="str">
            <v>FABIANA DIONISIO DE MORAES</v>
          </cell>
          <cell r="D50" t="str">
            <v>Técnico em Enfermagem - 18.464</v>
          </cell>
          <cell r="E50">
            <v>4289</v>
          </cell>
          <cell r="F50">
            <v>2826.05</v>
          </cell>
        </row>
        <row r="51">
          <cell r="C51" t="str">
            <v>FERNANDA JANAINA DE ALMEIDA SILVA COSTA</v>
          </cell>
          <cell r="D51" t="str">
            <v>Técnico em Enfermagem - 18.464</v>
          </cell>
          <cell r="E51">
            <v>6430.87</v>
          </cell>
          <cell r="F51">
            <v>4511.78</v>
          </cell>
        </row>
        <row r="52">
          <cell r="C52" t="str">
            <v>FRANCINEIDE MAIA GUEDES XAVIER</v>
          </cell>
          <cell r="D52" t="str">
            <v>Técnico em Enfermagem - 18.464</v>
          </cell>
          <cell r="E52">
            <v>4304.3999999999996</v>
          </cell>
          <cell r="F52">
            <v>3205.77</v>
          </cell>
        </row>
        <row r="53">
          <cell r="C53" t="str">
            <v>HELENA FERREIRA BRAGA</v>
          </cell>
          <cell r="D53" t="str">
            <v>Auxiliar de Enfermagem - QT - 18.464</v>
          </cell>
          <cell r="E53">
            <v>3386.31</v>
          </cell>
          <cell r="F53">
            <v>2937.01</v>
          </cell>
        </row>
        <row r="54">
          <cell r="C54" t="str">
            <v>IDALINA GUEDES GONCALVES</v>
          </cell>
          <cell r="D54" t="str">
            <v>Assistente Técnico de Saúde - 18.464</v>
          </cell>
          <cell r="E54">
            <v>5938.69</v>
          </cell>
          <cell r="F54">
            <v>4324.04</v>
          </cell>
        </row>
        <row r="55">
          <cell r="C55" t="str">
            <v>JANAINA DE FREITAS LOPES</v>
          </cell>
          <cell r="D55" t="str">
            <v>Técnico em Enfermagem - 18.464</v>
          </cell>
          <cell r="E55">
            <v>4585.34</v>
          </cell>
          <cell r="F55">
            <v>2429.85</v>
          </cell>
        </row>
        <row r="56">
          <cell r="C56" t="str">
            <v>JOANISMAR ALVES FERREIRA</v>
          </cell>
          <cell r="D56" t="str">
            <v>Auxiliar Técnico de Saúde - QT - 18.464</v>
          </cell>
          <cell r="E56">
            <v>2762.39</v>
          </cell>
          <cell r="F56">
            <v>1971.64</v>
          </cell>
        </row>
        <row r="57">
          <cell r="C57" t="str">
            <v>JOAO MANUEL MARQUES CRISTOVAO</v>
          </cell>
          <cell r="D57" t="str">
            <v>Médico - 18.464</v>
          </cell>
          <cell r="E57">
            <v>11377.9</v>
          </cell>
          <cell r="F57">
            <v>8438.23</v>
          </cell>
        </row>
        <row r="58">
          <cell r="C58" t="str">
            <v>JOSE PEREIRA JARDIM</v>
          </cell>
          <cell r="D58" t="str">
            <v>Técnico em Radiologia - 18.464</v>
          </cell>
          <cell r="E58">
            <v>6103.33</v>
          </cell>
          <cell r="F58">
            <v>4930.43</v>
          </cell>
        </row>
        <row r="59">
          <cell r="C59" t="str">
            <v>JOSELITA SANTOS SILVA</v>
          </cell>
          <cell r="D59" t="str">
            <v>Técnico em Enfermagem - 18.464</v>
          </cell>
          <cell r="E59">
            <v>3518.49</v>
          </cell>
          <cell r="F59">
            <v>2498.1799999999998</v>
          </cell>
        </row>
        <row r="60">
          <cell r="C60" t="str">
            <v>JOSENI MADALENA DE AQUINO</v>
          </cell>
          <cell r="D60" t="str">
            <v>Técnico em Enfermagem - 18.464</v>
          </cell>
          <cell r="E60">
            <v>4642.46</v>
          </cell>
          <cell r="F60">
            <v>3490.05</v>
          </cell>
        </row>
        <row r="61">
          <cell r="C61" t="str">
            <v>JUCILENE ARAUJO AMORIM CONCEICAO</v>
          </cell>
          <cell r="D61" t="str">
            <v>Técnico em Enfermagem - 18.464</v>
          </cell>
          <cell r="E61">
            <v>4699.87</v>
          </cell>
          <cell r="F61">
            <v>3223.32</v>
          </cell>
        </row>
        <row r="62">
          <cell r="C62" t="str">
            <v>JUDITH RODRIGUES DOS SANTOS</v>
          </cell>
          <cell r="D62" t="str">
            <v>Técnico em Enfermagem - 18.464</v>
          </cell>
          <cell r="E62">
            <v>3091.62</v>
          </cell>
          <cell r="F62">
            <v>2726.49</v>
          </cell>
        </row>
        <row r="63">
          <cell r="C63" t="str">
            <v>JULIANE RODRIGUES FERREIRA DE SANTANA</v>
          </cell>
          <cell r="D63" t="str">
            <v>Enfermeiro - 18.464</v>
          </cell>
          <cell r="E63">
            <v>12133.73</v>
          </cell>
          <cell r="F63">
            <v>8090.15</v>
          </cell>
        </row>
        <row r="64">
          <cell r="C64" t="str">
            <v>LEOMAR LEONEL</v>
          </cell>
          <cell r="D64" t="str">
            <v>Técnico em Laboratório - 18.464</v>
          </cell>
          <cell r="E64">
            <v>6484.04</v>
          </cell>
          <cell r="F64">
            <v>3555.13</v>
          </cell>
        </row>
        <row r="65">
          <cell r="C65" t="str">
            <v>LIBIA ALVES DE OLIVEIRA</v>
          </cell>
          <cell r="D65" t="str">
            <v>Técnico em Enfermagem - 18.464</v>
          </cell>
          <cell r="E65">
            <v>3723.79</v>
          </cell>
          <cell r="F65">
            <v>3074.3</v>
          </cell>
        </row>
        <row r="66">
          <cell r="C66" t="str">
            <v>LINDALVA DE JESUS PINHEIRO FERREIRA</v>
          </cell>
          <cell r="D66" t="str">
            <v>Auxiliar de Enfermagem - QT - 18.464</v>
          </cell>
          <cell r="E66">
            <v>2863.88</v>
          </cell>
          <cell r="F66">
            <v>1293.0899999999999</v>
          </cell>
        </row>
        <row r="67">
          <cell r="C67" t="str">
            <v>LINDIMARA RAMALHO BARCELOS</v>
          </cell>
          <cell r="D67" t="str">
            <v>Técnico em Enfermagem - 18.464</v>
          </cell>
          <cell r="E67">
            <v>4787.07</v>
          </cell>
          <cell r="F67">
            <v>3877.46</v>
          </cell>
        </row>
        <row r="68">
          <cell r="C68" t="str">
            <v>LUCIRENE PEREIRA DE MENEZES</v>
          </cell>
          <cell r="D68" t="str">
            <v>Técnico em Enfermagem - 18.464</v>
          </cell>
          <cell r="E68">
            <v>5158.21</v>
          </cell>
          <cell r="F68">
            <v>3587.05</v>
          </cell>
        </row>
        <row r="69">
          <cell r="C69" t="str">
            <v>LUIZ ROBERTO BARBOSA DE MOURA</v>
          </cell>
          <cell r="D69" t="str">
            <v>Auxiliar Técnico de Saúde - QT - 18.464</v>
          </cell>
          <cell r="E69">
            <v>2607.6</v>
          </cell>
          <cell r="F69">
            <v>1512.1</v>
          </cell>
        </row>
        <row r="70">
          <cell r="C70" t="str">
            <v>LUZIA MARTINS FERREIRA COQUI</v>
          </cell>
          <cell r="D70" t="str">
            <v>Técnico em Enfermagem - 18.464</v>
          </cell>
          <cell r="E70">
            <v>6225.9</v>
          </cell>
          <cell r="F70">
            <v>4398.6099999999997</v>
          </cell>
        </row>
        <row r="71">
          <cell r="C71" t="str">
            <v>MAJA DE MEDEIROS</v>
          </cell>
          <cell r="D71" t="str">
            <v>Médico - 18.464</v>
          </cell>
          <cell r="E71">
            <v>12511.54</v>
          </cell>
          <cell r="F71">
            <v>9382.73</v>
          </cell>
        </row>
        <row r="72">
          <cell r="C72" t="str">
            <v>MARA CRISTINA LEAO DE OLIVEIRA</v>
          </cell>
          <cell r="D72" t="str">
            <v>Técnico em Enfermagem - 18.464</v>
          </cell>
          <cell r="E72">
            <v>5659.63</v>
          </cell>
          <cell r="F72">
            <v>3808.24</v>
          </cell>
        </row>
        <row r="73">
          <cell r="C73" t="str">
            <v>MARIA APARECIDA DE FARIAS</v>
          </cell>
          <cell r="D73" t="str">
            <v>Técnico em Enfermagem - 18.464</v>
          </cell>
          <cell r="E73">
            <v>7493.57</v>
          </cell>
          <cell r="F73">
            <v>5497.37</v>
          </cell>
        </row>
        <row r="74">
          <cell r="C74" t="str">
            <v>MARIA APARECIDA DE OLIVEIRA</v>
          </cell>
          <cell r="D74" t="str">
            <v>Auxiliar de Enfermagem - QT - 18.464</v>
          </cell>
          <cell r="E74">
            <v>4563.07</v>
          </cell>
          <cell r="F74">
            <v>3619.62</v>
          </cell>
        </row>
        <row r="75">
          <cell r="C75" t="str">
            <v>MARIA CASSIANA MACEDO DA SILVA</v>
          </cell>
          <cell r="D75" t="str">
            <v>Técnico em Enfermagem - 18.464</v>
          </cell>
          <cell r="E75">
            <v>4497.8500000000004</v>
          </cell>
          <cell r="F75">
            <v>3738.17</v>
          </cell>
        </row>
        <row r="76">
          <cell r="C76" t="str">
            <v>MARIA CELIA DE SOUZA</v>
          </cell>
          <cell r="D76" t="str">
            <v>Enfermeiro - 18.464</v>
          </cell>
          <cell r="E76">
            <v>7247.51</v>
          </cell>
          <cell r="F76">
            <v>3847.57</v>
          </cell>
        </row>
        <row r="77">
          <cell r="C77" t="str">
            <v>MARIA CRISTINA BATISTA PINHEIRO</v>
          </cell>
          <cell r="D77" t="str">
            <v>Auxiliar de Enfermagem - QT - 18.464</v>
          </cell>
          <cell r="E77">
            <v>3022.82</v>
          </cell>
          <cell r="F77">
            <v>2738.62</v>
          </cell>
        </row>
        <row r="78">
          <cell r="C78" t="str">
            <v>MARIA DA CONCEICAO DOS SANTOS GONCALVES</v>
          </cell>
          <cell r="D78" t="str">
            <v>Auxiliar de Serviços Gerais - 18.464</v>
          </cell>
          <cell r="E78">
            <v>3638.61</v>
          </cell>
          <cell r="F78">
            <v>2722.72</v>
          </cell>
        </row>
        <row r="79">
          <cell r="C79" t="str">
            <v>MARIA DAS GRACAS BORGES</v>
          </cell>
          <cell r="D79" t="str">
            <v>Técnico em Enfermagem - 18.464</v>
          </cell>
          <cell r="E79">
            <v>4289</v>
          </cell>
          <cell r="F79">
            <v>3088.82</v>
          </cell>
        </row>
        <row r="80">
          <cell r="C80" t="str">
            <v>MARIA DAS GRACAS MENDONCA</v>
          </cell>
          <cell r="D80" t="str">
            <v>Auxiliar Técnico de Saúde - QT - 18.464</v>
          </cell>
          <cell r="E80">
            <v>4657.37</v>
          </cell>
          <cell r="F80">
            <v>3465.88</v>
          </cell>
        </row>
        <row r="81">
          <cell r="C81" t="str">
            <v>MARIA INES BARBOSA</v>
          </cell>
          <cell r="D81" t="str">
            <v>Técnico em Enfermagem - 18.464</v>
          </cell>
          <cell r="E81">
            <v>4413.2299999999996</v>
          </cell>
          <cell r="F81">
            <v>3322.87</v>
          </cell>
        </row>
        <row r="82">
          <cell r="C82" t="str">
            <v>MARIA JOSE ABADIA GERMANO</v>
          </cell>
          <cell r="D82" t="str">
            <v>Auxiliar Técnico de Saúde - QT - 18.464</v>
          </cell>
          <cell r="E82">
            <v>3408.88</v>
          </cell>
          <cell r="F82">
            <v>2382.92</v>
          </cell>
        </row>
        <row r="83">
          <cell r="C83" t="str">
            <v>MARIA NILMA DA SILVA</v>
          </cell>
          <cell r="D83" t="str">
            <v>Auxiliar de Enfermagem - QT - 18.464</v>
          </cell>
          <cell r="E83">
            <v>3487.77</v>
          </cell>
          <cell r="F83">
            <v>2504.8000000000002</v>
          </cell>
        </row>
        <row r="84">
          <cell r="C84" t="str">
            <v>MARIA SUELY DA SILVA</v>
          </cell>
          <cell r="D84" t="str">
            <v>Auxiliar de Enfermagem - QT - 18.464</v>
          </cell>
          <cell r="E84">
            <v>3605.96</v>
          </cell>
          <cell r="F84">
            <v>3067.97</v>
          </cell>
        </row>
        <row r="85">
          <cell r="C85" t="str">
            <v>MARILENE FLEURY DE MOURA</v>
          </cell>
          <cell r="D85" t="str">
            <v>Farmacêutico - 18.464</v>
          </cell>
          <cell r="E85">
            <v>7331.06</v>
          </cell>
          <cell r="F85">
            <v>4946.72</v>
          </cell>
        </row>
        <row r="86">
          <cell r="C86" t="str">
            <v>MARILENE REZENDE BUENO GUILARDE</v>
          </cell>
          <cell r="D86" t="str">
            <v>Fonoaudiólogo - 18.464</v>
          </cell>
          <cell r="E86">
            <v>6926.89</v>
          </cell>
          <cell r="F86">
            <v>5028.17</v>
          </cell>
        </row>
        <row r="87">
          <cell r="C87" t="str">
            <v>MARINEZ VIEIRA DA SILVA MATOS</v>
          </cell>
          <cell r="D87" t="str">
            <v>Auxiliar de Enfermagem - QT - 18.464</v>
          </cell>
          <cell r="E87">
            <v>3209.89</v>
          </cell>
          <cell r="F87">
            <v>2593.11</v>
          </cell>
        </row>
        <row r="88">
          <cell r="C88" t="str">
            <v>MARLENE PAULO BISPO NUNES</v>
          </cell>
          <cell r="D88" t="str">
            <v>Técnico em Enfermagem - 18.464</v>
          </cell>
          <cell r="E88">
            <v>4778.16</v>
          </cell>
          <cell r="F88">
            <v>2168.61</v>
          </cell>
        </row>
        <row r="89">
          <cell r="C89" t="str">
            <v>MARLY RITA DE JESUS</v>
          </cell>
          <cell r="D89" t="str">
            <v>Auxiliar de Enfermagem - QT - 18.464</v>
          </cell>
          <cell r="E89">
            <v>2944.39</v>
          </cell>
          <cell r="F89">
            <v>2041.56</v>
          </cell>
        </row>
        <row r="90">
          <cell r="C90" t="str">
            <v>MIGUEL BEZERRA DOS SANTOS</v>
          </cell>
          <cell r="D90" t="str">
            <v>Auxiliar Técnico de Saúde - QT - 18.464</v>
          </cell>
          <cell r="E90">
            <v>4835.63</v>
          </cell>
          <cell r="F90">
            <v>1925.93</v>
          </cell>
        </row>
        <row r="91">
          <cell r="C91" t="str">
            <v>MONICA GONCALVES FERNANDES</v>
          </cell>
          <cell r="D91" t="str">
            <v>Médico - 18.464</v>
          </cell>
          <cell r="E91">
            <v>12054.17</v>
          </cell>
          <cell r="F91">
            <v>8811.6200000000008</v>
          </cell>
        </row>
        <row r="92">
          <cell r="C92" t="str">
            <v>NELMA CARNEIRO</v>
          </cell>
          <cell r="D92" t="str">
            <v>Psicólogo - 18.464</v>
          </cell>
          <cell r="E92">
            <v>5886</v>
          </cell>
          <cell r="F92">
            <v>2314.0500000000002</v>
          </cell>
        </row>
        <row r="93">
          <cell r="C93" t="str">
            <v>NENRSOLINA DE MORAES</v>
          </cell>
          <cell r="D93" t="str">
            <v>Técnico em Enfermagem - 18.464</v>
          </cell>
          <cell r="E93">
            <v>8229.93</v>
          </cell>
          <cell r="F93">
            <v>6754.13</v>
          </cell>
        </row>
        <row r="94">
          <cell r="C94" t="str">
            <v>NERINEUSA DA COSTA E SILVA</v>
          </cell>
          <cell r="D94" t="str">
            <v>Técnico em Enfermagem - 18.464</v>
          </cell>
          <cell r="E94">
            <v>5334.13</v>
          </cell>
          <cell r="F94">
            <v>3597.46</v>
          </cell>
        </row>
        <row r="95">
          <cell r="C95" t="str">
            <v>NERY PINTO ALVIM</v>
          </cell>
          <cell r="D95" t="str">
            <v>Auxiliar de Serviços Gerais - 18.464</v>
          </cell>
          <cell r="E95">
            <v>3139.95</v>
          </cell>
          <cell r="F95">
            <v>2660.61</v>
          </cell>
        </row>
        <row r="96">
          <cell r="C96" t="str">
            <v>NEUZILENE FERREIRA DA SILVA</v>
          </cell>
          <cell r="D96" t="str">
            <v>Técnico em Enfermagem - 18.464</v>
          </cell>
          <cell r="E96">
            <v>4642.46</v>
          </cell>
          <cell r="F96">
            <v>3081.03</v>
          </cell>
        </row>
        <row r="97">
          <cell r="C97" t="str">
            <v>NICOLINA MARIA DE OLIVEIRA</v>
          </cell>
          <cell r="D97" t="str">
            <v>Técnico em Laboratório - 18.464</v>
          </cell>
          <cell r="E97">
            <v>4249.16</v>
          </cell>
          <cell r="F97">
            <v>2691.15</v>
          </cell>
        </row>
        <row r="98">
          <cell r="C98" t="str">
            <v>NOELI FERREIRA GONCALVES</v>
          </cell>
          <cell r="D98" t="str">
            <v>Técnico em Enfermagem - 18.464</v>
          </cell>
          <cell r="E98">
            <v>4778.16</v>
          </cell>
          <cell r="F98">
            <v>3003.94</v>
          </cell>
        </row>
        <row r="99">
          <cell r="C99" t="str">
            <v>NOEMI DA SILVA OLIVEIRA SANTOS</v>
          </cell>
          <cell r="D99" t="str">
            <v>Auxiliar Técnico de Saúde - QT - 18.464</v>
          </cell>
          <cell r="E99">
            <v>4861.84</v>
          </cell>
          <cell r="F99">
            <v>2536.5300000000002</v>
          </cell>
        </row>
        <row r="100">
          <cell r="C100" t="str">
            <v>OLGA RODRIGUES CASTRO DE MELO</v>
          </cell>
          <cell r="D100" t="str">
            <v>Técnico em Enfermagem - 18.464</v>
          </cell>
          <cell r="E100">
            <v>8227.5499999999993</v>
          </cell>
          <cell r="F100">
            <v>6205.75</v>
          </cell>
        </row>
        <row r="101">
          <cell r="C101" t="str">
            <v>OLGA SUELY FIALHO SIDIAO</v>
          </cell>
          <cell r="D101" t="str">
            <v>Assistente Técnico de Saúde - 18.464</v>
          </cell>
          <cell r="E101">
            <v>4398.59</v>
          </cell>
          <cell r="F101">
            <v>3273.82</v>
          </cell>
        </row>
        <row r="102">
          <cell r="C102" t="str">
            <v>PATRICIA DRIELY DOMINGOS DOS SANTOS</v>
          </cell>
          <cell r="D102" t="str">
            <v>Técnico em Enfermagem - 18.464</v>
          </cell>
          <cell r="E102">
            <v>4340.12</v>
          </cell>
          <cell r="F102">
            <v>2974.07</v>
          </cell>
        </row>
        <row r="103">
          <cell r="C103" t="str">
            <v>PAULA CAMPOS SCHLITZER HAUSS</v>
          </cell>
          <cell r="D103" t="str">
            <v>Biomédico - 18.464</v>
          </cell>
          <cell r="E103">
            <v>6464.09</v>
          </cell>
          <cell r="F103">
            <v>4838.93</v>
          </cell>
        </row>
        <row r="104">
          <cell r="C104" t="str">
            <v>PAULO HENRIQUE DE OLIVEIRA</v>
          </cell>
          <cell r="D104" t="str">
            <v>Técnico em Enfermagem - 18.464</v>
          </cell>
          <cell r="E104">
            <v>7092.94</v>
          </cell>
          <cell r="F104">
            <v>5313.38</v>
          </cell>
        </row>
        <row r="105">
          <cell r="C105" t="str">
            <v>PAULO MENESES NUNES</v>
          </cell>
          <cell r="D105" t="str">
            <v>Médico - 18.464</v>
          </cell>
          <cell r="E105">
            <v>11473.75</v>
          </cell>
          <cell r="F105">
            <v>8127.6</v>
          </cell>
        </row>
        <row r="106">
          <cell r="C106" t="str">
            <v>PEDRO SEBASTIAO RODRIGUES</v>
          </cell>
          <cell r="D106" t="str">
            <v>Médico - 18.464</v>
          </cell>
          <cell r="E106">
            <v>12623.46</v>
          </cell>
          <cell r="F106">
            <v>8536.51</v>
          </cell>
        </row>
        <row r="107">
          <cell r="C107" t="str">
            <v>RIANE VINICIUS MARTINS FREITAS</v>
          </cell>
          <cell r="D107" t="str">
            <v>Médico - 18.464</v>
          </cell>
          <cell r="E107">
            <v>9524.76</v>
          </cell>
          <cell r="F107">
            <v>5319.23</v>
          </cell>
        </row>
        <row r="108">
          <cell r="C108" t="str">
            <v>ROSAILDES DIAS DA HORA</v>
          </cell>
          <cell r="D108" t="str">
            <v>Auxiliar de Enfermagem - QT - 18.464</v>
          </cell>
          <cell r="E108">
            <v>3480.45</v>
          </cell>
          <cell r="F108">
            <v>3143.02</v>
          </cell>
        </row>
        <row r="109">
          <cell r="C109" t="str">
            <v>ROSANE FELICIANA RODRIGUES</v>
          </cell>
          <cell r="D109" t="str">
            <v>Auxiliar de Enfermagem - QT - 18.464</v>
          </cell>
          <cell r="E109">
            <v>2170.48</v>
          </cell>
          <cell r="F109">
            <v>1493.3</v>
          </cell>
        </row>
        <row r="110">
          <cell r="C110" t="str">
            <v>ROSANGELA LOURENCO DE SOUZA FERREIRA</v>
          </cell>
          <cell r="D110" t="str">
            <v>Técnico em Enfermagem - 18.464</v>
          </cell>
          <cell r="E110">
            <v>4497.8500000000004</v>
          </cell>
          <cell r="F110">
            <v>3103.66</v>
          </cell>
        </row>
        <row r="111">
          <cell r="C111" t="str">
            <v>ROSICLEIA DE VLIEGER</v>
          </cell>
          <cell r="D111" t="str">
            <v>Médico - PGYN</v>
          </cell>
          <cell r="E111">
            <v>11316.92</v>
          </cell>
          <cell r="F111">
            <v>6897.83</v>
          </cell>
        </row>
        <row r="112">
          <cell r="C112" t="str">
            <v>SANDRA ROCHA DOS SANTOS</v>
          </cell>
          <cell r="D112" t="str">
            <v>Técnico em Enfermagem - 18.464</v>
          </cell>
          <cell r="E112">
            <v>3449.3</v>
          </cell>
          <cell r="F112">
            <v>3069.82</v>
          </cell>
        </row>
        <row r="113">
          <cell r="C113" t="str">
            <v>SANDRA TELLES REIS BARBOSA</v>
          </cell>
          <cell r="D113" t="str">
            <v>Auxiliar de Enfermagem - QT - 18.464</v>
          </cell>
          <cell r="E113">
            <v>3142.23</v>
          </cell>
          <cell r="F113">
            <v>2462.5100000000002</v>
          </cell>
        </row>
        <row r="114">
          <cell r="C114" t="str">
            <v>SEBASTIAO MARTINS SILVA</v>
          </cell>
          <cell r="D114" t="str">
            <v>Técnico em Laboratório - 18.464</v>
          </cell>
          <cell r="E114">
            <v>8416.33</v>
          </cell>
          <cell r="F114">
            <v>5629.75</v>
          </cell>
        </row>
        <row r="115">
          <cell r="C115" t="str">
            <v>SERGIO ANTONIO DE SOUZA BATISTA DE OLIVEIRA</v>
          </cell>
          <cell r="D115" t="str">
            <v>Técnico em Enfermagem - 18.464</v>
          </cell>
          <cell r="E115">
            <v>4762.21</v>
          </cell>
          <cell r="F115">
            <v>3725.61</v>
          </cell>
        </row>
        <row r="116">
          <cell r="C116" t="str">
            <v>SERGIO ANTONIO DE SOUZA BATISTA DE OLIVEIRA</v>
          </cell>
          <cell r="D116" t="str">
            <v>Técnico em Enfermagem - 18.464</v>
          </cell>
          <cell r="E116">
            <v>4186.67</v>
          </cell>
          <cell r="F116">
            <v>3147.44</v>
          </cell>
        </row>
        <row r="117">
          <cell r="C117" t="str">
            <v>SHEYLLA RODRIGUES DOS SANTOS TINOCO</v>
          </cell>
          <cell r="D117" t="str">
            <v>Técnico em Enfermagem - 18.464</v>
          </cell>
          <cell r="E117">
            <v>4220</v>
          </cell>
          <cell r="F117">
            <v>3658.81</v>
          </cell>
        </row>
        <row r="118">
          <cell r="C118" t="str">
            <v>SOLANGE MARIA MEDEIROS</v>
          </cell>
          <cell r="D118" t="str">
            <v>Técnico em Enfermagem - 18.464</v>
          </cell>
          <cell r="E118">
            <v>4497.8500000000004</v>
          </cell>
          <cell r="F118">
            <v>3698.19</v>
          </cell>
        </row>
        <row r="119">
          <cell r="C119" t="str">
            <v>SUELENE ELIZABETH CAMARGO DE MATOS</v>
          </cell>
          <cell r="D119" t="str">
            <v>Assistente Social - 18.464</v>
          </cell>
          <cell r="E119">
            <v>7337.01</v>
          </cell>
          <cell r="F119">
            <v>4880.54</v>
          </cell>
        </row>
        <row r="120">
          <cell r="C120" t="str">
            <v>SUELI FERREIRA SOARES NUNES</v>
          </cell>
          <cell r="D120" t="str">
            <v>Técnico em Laboratório - 18.464</v>
          </cell>
          <cell r="E120">
            <v>4333.28</v>
          </cell>
          <cell r="F120">
            <v>3283.22</v>
          </cell>
        </row>
        <row r="121">
          <cell r="C121" t="str">
            <v>SUELIA APARECIDA CASTILHO E SOUSA</v>
          </cell>
          <cell r="D121" t="str">
            <v>Auxiliar de Enfermagem - QT - 18.464</v>
          </cell>
          <cell r="E121">
            <v>3193.1</v>
          </cell>
          <cell r="F121">
            <v>2261.61</v>
          </cell>
        </row>
        <row r="122">
          <cell r="C122" t="str">
            <v>TEREZINHA FATIMA DE OLIVEIRA</v>
          </cell>
          <cell r="D122" t="str">
            <v>Auxiliar de Enfermagem - QT - 18.464</v>
          </cell>
          <cell r="E122">
            <v>4123.29</v>
          </cell>
          <cell r="F122">
            <v>3332.4</v>
          </cell>
        </row>
        <row r="123">
          <cell r="C123" t="str">
            <v>TEREZINHA GONCALVES DE BRITO</v>
          </cell>
          <cell r="D123" t="str">
            <v>Auxiliar de Enfermagem - QT - 18.464</v>
          </cell>
          <cell r="E123">
            <v>4971.2</v>
          </cell>
          <cell r="F123">
            <v>3020.22</v>
          </cell>
        </row>
        <row r="124">
          <cell r="C124" t="str">
            <v>TULIO ALVES SARDINHA</v>
          </cell>
          <cell r="D124" t="str">
            <v>Médico - 18.464</v>
          </cell>
          <cell r="E124">
            <v>11144.82</v>
          </cell>
          <cell r="F124">
            <v>8140.12</v>
          </cell>
        </row>
        <row r="125">
          <cell r="C125" t="str">
            <v>URUBATAO SILVERIO DE FARIA</v>
          </cell>
          <cell r="D125" t="str">
            <v>Auxiliar de Enfermagem - QT - 18.464</v>
          </cell>
          <cell r="E125">
            <v>3513.88</v>
          </cell>
          <cell r="F125">
            <v>2379.92</v>
          </cell>
        </row>
        <row r="126">
          <cell r="C126" t="str">
            <v>VALQUIRIA REGINA TEIXEIRA DE FARIA</v>
          </cell>
          <cell r="D126" t="str">
            <v>Auxiliar de Enfermagem - QT - 18.464</v>
          </cell>
          <cell r="E126">
            <v>2843.97</v>
          </cell>
          <cell r="F126">
            <v>1765.28</v>
          </cell>
        </row>
        <row r="127">
          <cell r="C127" t="str">
            <v>VIVIANE FERRO DA SILVA</v>
          </cell>
          <cell r="D127" t="str">
            <v>Psicólogo - 18.464</v>
          </cell>
          <cell r="E127">
            <v>6759.64</v>
          </cell>
          <cell r="F127">
            <v>4389.87</v>
          </cell>
        </row>
        <row r="128">
          <cell r="C128" t="str">
            <v>WALTER CRUVINEL SABINO</v>
          </cell>
          <cell r="D128" t="str">
            <v>Auxiliar de Serviços Gerais - 18.464</v>
          </cell>
          <cell r="E128">
            <v>3106.62</v>
          </cell>
          <cell r="F128">
            <v>1861.05</v>
          </cell>
        </row>
        <row r="129">
          <cell r="C129" t="str">
            <v>WANIA MENDES DOS SANTOS</v>
          </cell>
          <cell r="D129" t="str">
            <v>Técnico em Enfermagem - 18.464</v>
          </cell>
          <cell r="E129">
            <v>6245.16</v>
          </cell>
          <cell r="F129">
            <v>5068.62</v>
          </cell>
        </row>
        <row r="130">
          <cell r="C130" t="str">
            <v>WASHINGTON RODRIGUES GONTIJO</v>
          </cell>
          <cell r="D130" t="str">
            <v>Auxiliar de Serviços Gerais - 18.464</v>
          </cell>
          <cell r="E130">
            <v>2253.88</v>
          </cell>
          <cell r="F130">
            <v>1806.63</v>
          </cell>
        </row>
        <row r="131">
          <cell r="C131" t="str">
            <v>WELLINGTON FERNANDO RODRIGUES FARIA</v>
          </cell>
          <cell r="D131" t="str">
            <v>Auxiliar Técnico de Saúde - QT - 18.464</v>
          </cell>
          <cell r="E131">
            <v>3397.22</v>
          </cell>
          <cell r="F131">
            <v>3013.33</v>
          </cell>
        </row>
        <row r="132">
          <cell r="C132" t="str">
            <v>WESLENY ARAUJO SILVA</v>
          </cell>
          <cell r="D132" t="str">
            <v>Técnico em Enfermagem - 18.464</v>
          </cell>
          <cell r="E132">
            <v>5067.9799999999996</v>
          </cell>
          <cell r="F132">
            <v>2647.84</v>
          </cell>
        </row>
        <row r="133">
          <cell r="C133" t="str">
            <v>WILLIAM BARBOSA FILHO</v>
          </cell>
          <cell r="D133" t="str">
            <v>Médico - 18.464</v>
          </cell>
          <cell r="E133">
            <v>12540.83</v>
          </cell>
          <cell r="F133">
            <v>9196.77</v>
          </cell>
        </row>
        <row r="134">
          <cell r="C134" t="str">
            <v>WILSON LUIZ TAVARES</v>
          </cell>
          <cell r="D134" t="str">
            <v>Auxiliar Técnico de Saúde - QT - 18.464</v>
          </cell>
          <cell r="E134">
            <v>4433.79</v>
          </cell>
          <cell r="F134">
            <v>3493.88</v>
          </cell>
        </row>
        <row r="135">
          <cell r="C135" t="str">
            <v>WILSON MORAES ARANTES</v>
          </cell>
          <cell r="D135" t="str">
            <v>Médico - 18.464</v>
          </cell>
          <cell r="E135">
            <v>11175.5</v>
          </cell>
          <cell r="F135">
            <v>6986.39</v>
          </cell>
        </row>
        <row r="136">
          <cell r="C136" t="str">
            <v>ZENILDE MARTINS MARINHO</v>
          </cell>
          <cell r="D136" t="str">
            <v>Técnico em Enfermagem - 18.464</v>
          </cell>
          <cell r="E136">
            <v>5647.35</v>
          </cell>
          <cell r="F136">
            <v>3981.79</v>
          </cell>
        </row>
        <row r="137">
          <cell r="C137" t="str">
            <v>CRISLAYNE DO CARMO FEITOSA</v>
          </cell>
          <cell r="D137" t="str">
            <v>Técnico em Enfermagem - 18.464</v>
          </cell>
          <cell r="E137">
            <v>4197.3999999999996</v>
          </cell>
          <cell r="F137">
            <v>2917.41</v>
          </cell>
        </row>
        <row r="138">
          <cell r="C138" t="str">
            <v>KIONNE HALI SILVA SOBRINHO</v>
          </cell>
          <cell r="D138" t="str">
            <v>Auxiliar de Enfermagem - QT - 18.464</v>
          </cell>
          <cell r="E138">
            <v>2227.81</v>
          </cell>
          <cell r="F138">
            <v>1798.22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YURI HENRIQUE JANUARIO GOMES</v>
          </cell>
          <cell r="C2" t="str">
            <v>FARMACÊUTICO</v>
          </cell>
          <cell r="D2">
            <v>5</v>
          </cell>
          <cell r="E2" t="str">
            <v>MNSL - MATERNIDADE NOSSA SENHORA DE LOURDES</v>
          </cell>
          <cell r="F2" t="str">
            <v>FARMACEUTICO (A)</v>
          </cell>
          <cell r="G2" t="str">
            <v>N</v>
          </cell>
          <cell r="H2" t="str">
            <v>A</v>
          </cell>
          <cell r="I2">
            <v>0</v>
          </cell>
          <cell r="J2">
            <v>2021</v>
          </cell>
          <cell r="K2">
            <v>1</v>
          </cell>
          <cell r="L2">
            <v>0</v>
          </cell>
          <cell r="M2">
            <v>2799.74</v>
          </cell>
          <cell r="N2">
            <v>1369.82</v>
          </cell>
          <cell r="O2">
            <v>1263.04</v>
          </cell>
          <cell r="P2">
            <v>106.78</v>
          </cell>
        </row>
        <row r="3">
          <cell r="B3" t="str">
            <v>THAISA NOGUEIRA RIBEIRO</v>
          </cell>
          <cell r="C3" t="str">
            <v>PSICÓLOGO (A)</v>
          </cell>
          <cell r="D3">
            <v>5</v>
          </cell>
          <cell r="E3" t="str">
            <v>MNSL - MATERNIDADE NOSSA SENHORA DE LOURDES</v>
          </cell>
          <cell r="F3" t="str">
            <v>PSICOLOGO (A)</v>
          </cell>
          <cell r="G3" t="str">
            <v>N</v>
          </cell>
          <cell r="H3" t="str">
            <v>A</v>
          </cell>
          <cell r="I3">
            <v>0</v>
          </cell>
          <cell r="J3">
            <v>2021</v>
          </cell>
          <cell r="K3">
            <v>1</v>
          </cell>
          <cell r="L3">
            <v>0</v>
          </cell>
          <cell r="M3">
            <v>3691.78</v>
          </cell>
          <cell r="N3">
            <v>2877.58</v>
          </cell>
          <cell r="O3">
            <v>2561.5700000000002</v>
          </cell>
          <cell r="P3">
            <v>316.01</v>
          </cell>
        </row>
        <row r="4">
          <cell r="B4" t="str">
            <v>ELIZETE DE JESUS CASTRO</v>
          </cell>
          <cell r="C4" t="str">
            <v>TÉCNICO (A)</v>
          </cell>
          <cell r="D4">
            <v>5</v>
          </cell>
          <cell r="E4" t="str">
            <v>MNSL - MATERNIDADE NOSSA SENHORA DE LOURDES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2021</v>
          </cell>
          <cell r="K4">
            <v>1</v>
          </cell>
          <cell r="L4">
            <v>0</v>
          </cell>
          <cell r="M4">
            <v>1630.54</v>
          </cell>
          <cell r="N4">
            <v>1743.62</v>
          </cell>
          <cell r="O4">
            <v>1603.2</v>
          </cell>
          <cell r="P4">
            <v>140.41999999999999</v>
          </cell>
        </row>
        <row r="5">
          <cell r="B5" t="str">
            <v>AMANDA DANIELE DA SILVA</v>
          </cell>
          <cell r="C5" t="str">
            <v>AUXILIAR</v>
          </cell>
          <cell r="D5">
            <v>5</v>
          </cell>
          <cell r="E5" t="str">
            <v>MNSL - MATERNIDADE NOSSA SENHORA DE LOURDES</v>
          </cell>
          <cell r="F5" t="str">
            <v>AUXILIAR DE FARMACIA</v>
          </cell>
          <cell r="G5" t="str">
            <v>N</v>
          </cell>
          <cell r="H5" t="str">
            <v>A</v>
          </cell>
          <cell r="I5">
            <v>0</v>
          </cell>
          <cell r="J5">
            <v>2021</v>
          </cell>
          <cell r="K5">
            <v>1</v>
          </cell>
          <cell r="L5">
            <v>0</v>
          </cell>
          <cell r="M5">
            <v>1482.3</v>
          </cell>
          <cell r="N5">
            <v>1603.54</v>
          </cell>
          <cell r="O5">
            <v>1475.73</v>
          </cell>
          <cell r="P5">
            <v>127.81</v>
          </cell>
        </row>
        <row r="6">
          <cell r="B6" t="str">
            <v>ASSUERO JOSE ROBERTO LUNA SEIXAS</v>
          </cell>
          <cell r="C6" t="str">
            <v>DIRETOR (A)</v>
          </cell>
          <cell r="D6">
            <v>5</v>
          </cell>
          <cell r="E6" t="str">
            <v>MNSL - MATERNIDADE NOSSA SENHORA DE LOURDES</v>
          </cell>
          <cell r="F6" t="str">
            <v>DIRETOR (A) TECNICO</v>
          </cell>
          <cell r="G6" t="str">
            <v>N</v>
          </cell>
          <cell r="H6" t="str">
            <v>A</v>
          </cell>
          <cell r="I6">
            <v>0</v>
          </cell>
          <cell r="J6">
            <v>2021</v>
          </cell>
          <cell r="K6">
            <v>1</v>
          </cell>
          <cell r="L6">
            <v>0</v>
          </cell>
          <cell r="M6">
            <v>10000</v>
          </cell>
          <cell r="N6">
            <v>10500</v>
          </cell>
          <cell r="O6">
            <v>7971.07</v>
          </cell>
          <cell r="P6">
            <v>2528.9299999999998</v>
          </cell>
        </row>
        <row r="7">
          <cell r="B7" t="str">
            <v>NATALIA SANTA DE JESUS</v>
          </cell>
          <cell r="C7" t="str">
            <v>TÉCNICO (A)</v>
          </cell>
          <cell r="D7">
            <v>5</v>
          </cell>
          <cell r="E7" t="str">
            <v>MNSL - MATERNIDADE NOSSA SENHORA DE LOURDES</v>
          </cell>
          <cell r="F7" t="str">
            <v>TECNICO (A)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2021</v>
          </cell>
          <cell r="K7">
            <v>1</v>
          </cell>
          <cell r="L7">
            <v>0</v>
          </cell>
          <cell r="M7">
            <v>1630.54</v>
          </cell>
          <cell r="N7">
            <v>2297.91</v>
          </cell>
          <cell r="O7">
            <v>2104.77</v>
          </cell>
          <cell r="P7">
            <v>193.14</v>
          </cell>
        </row>
        <row r="8">
          <cell r="B8" t="str">
            <v>PAULA LORENA CARVALHO MOTTA</v>
          </cell>
          <cell r="C8" t="str">
            <v>COORDENADOR (A)</v>
          </cell>
          <cell r="D8">
            <v>5</v>
          </cell>
          <cell r="E8" t="str">
            <v>MNSL - MATERNIDADE NOSSA SENHORA DE LOURDES</v>
          </cell>
          <cell r="F8" t="str">
            <v>COORDENADOR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2021</v>
          </cell>
          <cell r="K8">
            <v>1</v>
          </cell>
          <cell r="L8">
            <v>0</v>
          </cell>
          <cell r="M8">
            <v>3022.57</v>
          </cell>
          <cell r="N8">
            <v>4697.3599999999997</v>
          </cell>
          <cell r="O8">
            <v>3967.51</v>
          </cell>
          <cell r="P8">
            <v>729.85</v>
          </cell>
        </row>
        <row r="9">
          <cell r="B9" t="str">
            <v>DANIELA DOS ANJOS DAMASCENO</v>
          </cell>
          <cell r="C9" t="str">
            <v>ENFERMEIRO (A)</v>
          </cell>
          <cell r="D9">
            <v>5</v>
          </cell>
          <cell r="E9" t="str">
            <v>MNSL - MATERNIDADE NOSSA SENHORA DE LOURDES</v>
          </cell>
          <cell r="F9" t="str">
            <v>ENFERMEIRO (A)</v>
          </cell>
          <cell r="G9" t="str">
            <v>N</v>
          </cell>
          <cell r="H9" t="str">
            <v>A</v>
          </cell>
          <cell r="I9">
            <v>0</v>
          </cell>
          <cell r="J9">
            <v>2021</v>
          </cell>
          <cell r="K9">
            <v>1</v>
          </cell>
          <cell r="L9">
            <v>0</v>
          </cell>
          <cell r="M9">
            <v>2719.97</v>
          </cell>
          <cell r="N9">
            <v>3837.47</v>
          </cell>
          <cell r="O9">
            <v>3314.85</v>
          </cell>
          <cell r="P9">
            <v>522.62</v>
          </cell>
        </row>
        <row r="10">
          <cell r="B10" t="str">
            <v>RUBIA PEREIRA DE MELO PIRES</v>
          </cell>
          <cell r="C10" t="str">
            <v>TÉCNICO (A)</v>
          </cell>
          <cell r="D10">
            <v>5</v>
          </cell>
          <cell r="E10" t="str">
            <v>MNSL - MATERNIDADE NOSSA SENHORA DE LOURDES</v>
          </cell>
          <cell r="F10" t="str">
            <v>TECNICO (A) DE LABORATORIO</v>
          </cell>
          <cell r="G10" t="str">
            <v>N</v>
          </cell>
          <cell r="H10" t="str">
            <v>D</v>
          </cell>
          <cell r="I10">
            <v>257.02999999999997</v>
          </cell>
          <cell r="J10">
            <v>2021</v>
          </cell>
          <cell r="K10">
            <v>1</v>
          </cell>
          <cell r="L10">
            <v>192.77</v>
          </cell>
          <cell r="M10">
            <v>1988.53</v>
          </cell>
          <cell r="N10">
            <v>1688.05</v>
          </cell>
          <cell r="O10">
            <v>0</v>
          </cell>
          <cell r="P10">
            <v>1688.05</v>
          </cell>
        </row>
        <row r="11">
          <cell r="B11" t="str">
            <v>MARIANA SILVA SENA DE OLIVEIRA</v>
          </cell>
          <cell r="C11" t="str">
            <v>TÉCNICO (A)</v>
          </cell>
          <cell r="D11">
            <v>5</v>
          </cell>
          <cell r="E11" t="str">
            <v>MNSL - MATERNIDADE NOSSA SENHORA DE LOURDES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2021</v>
          </cell>
          <cell r="K11">
            <v>1</v>
          </cell>
          <cell r="L11">
            <v>0</v>
          </cell>
          <cell r="M11">
            <v>1630.54</v>
          </cell>
          <cell r="N11">
            <v>1937.36</v>
          </cell>
          <cell r="O11">
            <v>1681.67</v>
          </cell>
          <cell r="P11">
            <v>255.69</v>
          </cell>
        </row>
        <row r="12">
          <cell r="B12" t="str">
            <v>ANDREIA SILVA DE OLIVEIRA BARBOSA</v>
          </cell>
          <cell r="C12" t="str">
            <v>ENFERMEIRO (A)</v>
          </cell>
          <cell r="D12">
            <v>5</v>
          </cell>
          <cell r="E12" t="str">
            <v>MNSL - MATERNIDADE NOSSA SENHORA DE LOURDES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2021</v>
          </cell>
          <cell r="K12">
            <v>1</v>
          </cell>
          <cell r="L12">
            <v>0</v>
          </cell>
          <cell r="M12">
            <v>2719.97</v>
          </cell>
          <cell r="N12">
            <v>3077.37</v>
          </cell>
          <cell r="O12">
            <v>2724.2</v>
          </cell>
          <cell r="P12">
            <v>353.17</v>
          </cell>
        </row>
        <row r="13">
          <cell r="B13" t="str">
            <v>LAYZA MINELY TAVARES OLIVEIRA</v>
          </cell>
          <cell r="C13" t="str">
            <v>TÉCNICO (A)</v>
          </cell>
          <cell r="D13">
            <v>5</v>
          </cell>
          <cell r="E13" t="str">
            <v>MNSL - MATERNIDADE NOSSA SENHORA DE LOURDES</v>
          </cell>
          <cell r="F13" t="str">
            <v>TECNICO (A) DE SEGURANCA DO TRABALHO</v>
          </cell>
          <cell r="G13" t="str">
            <v>N</v>
          </cell>
          <cell r="H13" t="str">
            <v>A</v>
          </cell>
          <cell r="I13">
            <v>0</v>
          </cell>
          <cell r="J13">
            <v>2021</v>
          </cell>
          <cell r="K13">
            <v>1</v>
          </cell>
          <cell r="L13">
            <v>0</v>
          </cell>
          <cell r="M13">
            <v>2223.4699999999998</v>
          </cell>
          <cell r="N13">
            <v>2559.9299999999998</v>
          </cell>
          <cell r="O13">
            <v>2303</v>
          </cell>
          <cell r="P13">
            <v>256.93</v>
          </cell>
        </row>
        <row r="14">
          <cell r="B14" t="str">
            <v>LORRAINE FERNANDES CINTRA</v>
          </cell>
          <cell r="C14" t="str">
            <v>ENFERMEIRO (A)</v>
          </cell>
          <cell r="D14">
            <v>5</v>
          </cell>
          <cell r="E14" t="str">
            <v>MNSL - MATERNIDADE NOSSA SENHORA DE LOURDES</v>
          </cell>
          <cell r="F14" t="str">
            <v>ENFERMEIRO (A)</v>
          </cell>
          <cell r="G14" t="str">
            <v>N</v>
          </cell>
          <cell r="H14" t="str">
            <v>A</v>
          </cell>
          <cell r="I14">
            <v>0</v>
          </cell>
          <cell r="J14">
            <v>2021</v>
          </cell>
          <cell r="K14">
            <v>1</v>
          </cell>
          <cell r="L14">
            <v>0</v>
          </cell>
          <cell r="M14">
            <v>3324.83</v>
          </cell>
          <cell r="N14">
            <v>3712.47</v>
          </cell>
          <cell r="O14">
            <v>3195.04</v>
          </cell>
          <cell r="P14">
            <v>517.42999999999995</v>
          </cell>
        </row>
        <row r="15">
          <cell r="B15" t="str">
            <v>ARMENIA BORGES PRADO</v>
          </cell>
          <cell r="C15" t="str">
            <v>COORDENADOR (A)</v>
          </cell>
          <cell r="D15">
            <v>5</v>
          </cell>
          <cell r="E15" t="str">
            <v>MNSL - MATERNIDADE NOSSA SENHORA DE LOURDES</v>
          </cell>
          <cell r="F15" t="str">
            <v>COORDENADOR (A) DE CONTRATOS</v>
          </cell>
          <cell r="G15" t="str">
            <v>N</v>
          </cell>
          <cell r="H15" t="str">
            <v>A</v>
          </cell>
          <cell r="I15">
            <v>0</v>
          </cell>
          <cell r="J15">
            <v>2021</v>
          </cell>
          <cell r="K15">
            <v>1</v>
          </cell>
          <cell r="L15">
            <v>0</v>
          </cell>
          <cell r="M15">
            <v>2850.02</v>
          </cell>
          <cell r="N15">
            <v>5208.76</v>
          </cell>
          <cell r="O15">
            <v>4072.88</v>
          </cell>
          <cell r="P15">
            <v>1135.8800000000001</v>
          </cell>
        </row>
        <row r="16">
          <cell r="B16" t="str">
            <v>GILMAR DAMASO NEPUMUCENO</v>
          </cell>
          <cell r="C16" t="str">
            <v>ASSISTENTE</v>
          </cell>
          <cell r="D16">
            <v>5</v>
          </cell>
          <cell r="E16" t="str">
            <v>MNSL - MATERNIDADE NOSSA SENHORA DE LOURDES</v>
          </cell>
          <cell r="F16" t="str">
            <v>ASSISTENTE ADMINISTRATIVO</v>
          </cell>
          <cell r="G16" t="str">
            <v>N</v>
          </cell>
          <cell r="H16" t="str">
            <v>A</v>
          </cell>
          <cell r="I16">
            <v>0</v>
          </cell>
          <cell r="J16">
            <v>2021</v>
          </cell>
          <cell r="K16">
            <v>1</v>
          </cell>
          <cell r="L16">
            <v>0</v>
          </cell>
          <cell r="M16">
            <v>1630.54</v>
          </cell>
          <cell r="N16">
            <v>1855.83</v>
          </cell>
          <cell r="O16">
            <v>1569.1</v>
          </cell>
          <cell r="P16">
            <v>286.73</v>
          </cell>
        </row>
        <row r="17">
          <cell r="B17" t="str">
            <v>FABIANE RODRIGUES COSTA</v>
          </cell>
          <cell r="C17" t="str">
            <v>ENFERMEIRO (A)</v>
          </cell>
          <cell r="D17">
            <v>5</v>
          </cell>
          <cell r="E17" t="str">
            <v>MNSL - MATERNIDADE NOSSA SENHORA DE LOURDES</v>
          </cell>
          <cell r="F17" t="str">
            <v>ENFERMEIRO (A)</v>
          </cell>
          <cell r="G17" t="str">
            <v>N</v>
          </cell>
          <cell r="H17" t="str">
            <v>A</v>
          </cell>
          <cell r="I17">
            <v>0</v>
          </cell>
          <cell r="J17">
            <v>2021</v>
          </cell>
          <cell r="K17">
            <v>1</v>
          </cell>
          <cell r="L17">
            <v>0</v>
          </cell>
          <cell r="M17">
            <v>2719.97</v>
          </cell>
          <cell r="N17">
            <v>6536.09</v>
          </cell>
          <cell r="O17">
            <v>5062.8500000000004</v>
          </cell>
          <cell r="P17">
            <v>1473.24</v>
          </cell>
        </row>
        <row r="18">
          <cell r="B18" t="str">
            <v>POLLYANA NUNES</v>
          </cell>
          <cell r="C18" t="str">
            <v>ENFERMEIRO (A)</v>
          </cell>
          <cell r="D18">
            <v>5</v>
          </cell>
          <cell r="E18" t="str">
            <v>MNSL - MATERNIDADE NOSSA SENHORA DE LOURDES</v>
          </cell>
          <cell r="F18" t="str">
            <v>ENFERMEIRO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2021</v>
          </cell>
          <cell r="K18">
            <v>1</v>
          </cell>
          <cell r="L18">
            <v>0</v>
          </cell>
          <cell r="M18">
            <v>2719.97</v>
          </cell>
          <cell r="N18">
            <v>5082.41</v>
          </cell>
          <cell r="O18">
            <v>4181.4799999999996</v>
          </cell>
          <cell r="P18">
            <v>900.93</v>
          </cell>
        </row>
        <row r="19">
          <cell r="B19" t="str">
            <v>RODRIGO FORTUNATO RESENDE CANHETE</v>
          </cell>
          <cell r="C19" t="str">
            <v>BIOMÉDICO (A)</v>
          </cell>
          <cell r="D19">
            <v>5</v>
          </cell>
          <cell r="E19" t="str">
            <v>MNSL - MATERNIDADE NOSSA SENHORA DE LOURDES</v>
          </cell>
          <cell r="F19" t="str">
            <v>BIOMEDICO (A)</v>
          </cell>
          <cell r="G19" t="str">
            <v>N</v>
          </cell>
          <cell r="H19" t="str">
            <v>D</v>
          </cell>
          <cell r="I19">
            <v>1021.48</v>
          </cell>
          <cell r="J19">
            <v>2021</v>
          </cell>
          <cell r="K19">
            <v>1</v>
          </cell>
          <cell r="L19">
            <v>413.31</v>
          </cell>
          <cell r="M19">
            <v>2919.78</v>
          </cell>
          <cell r="N19">
            <v>6009.92</v>
          </cell>
          <cell r="O19">
            <v>0</v>
          </cell>
          <cell r="P19">
            <v>6009.92</v>
          </cell>
        </row>
        <row r="20">
          <cell r="B20" t="str">
            <v>ALECSANDRO VALADARES</v>
          </cell>
          <cell r="C20" t="str">
            <v>ASSISTENTE</v>
          </cell>
          <cell r="D20">
            <v>5</v>
          </cell>
          <cell r="E20" t="str">
            <v>MNSL - MATERNIDADE NOSSA SENHORA DE LOURDES</v>
          </cell>
          <cell r="F20" t="str">
            <v>ASSISTENTE ADMINISTRATIVO</v>
          </cell>
          <cell r="G20" t="str">
            <v>N</v>
          </cell>
          <cell r="H20" t="str">
            <v>A</v>
          </cell>
          <cell r="I20">
            <v>0</v>
          </cell>
          <cell r="J20">
            <v>2021</v>
          </cell>
          <cell r="K20">
            <v>1</v>
          </cell>
          <cell r="L20">
            <v>0</v>
          </cell>
          <cell r="M20">
            <v>1630.54</v>
          </cell>
          <cell r="N20">
            <v>1855.83</v>
          </cell>
          <cell r="O20">
            <v>1559.76</v>
          </cell>
          <cell r="P20">
            <v>296.07</v>
          </cell>
        </row>
        <row r="21">
          <cell r="B21" t="str">
            <v>SAMUEL PEREIRA TOME</v>
          </cell>
          <cell r="C21" t="str">
            <v>AUXILIAR</v>
          </cell>
          <cell r="D21">
            <v>5</v>
          </cell>
          <cell r="E21" t="str">
            <v>MNSL - MATERNIDADE NOSSA SENHORA DE LOURDES</v>
          </cell>
          <cell r="F21" t="str">
            <v>AUXILIAR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2021</v>
          </cell>
          <cell r="K21">
            <v>1</v>
          </cell>
          <cell r="L21">
            <v>0</v>
          </cell>
          <cell r="M21">
            <v>1566.11</v>
          </cell>
          <cell r="N21">
            <v>1985.34</v>
          </cell>
          <cell r="O21">
            <v>1729.19</v>
          </cell>
          <cell r="P21">
            <v>256.14999999999998</v>
          </cell>
        </row>
        <row r="22">
          <cell r="B22" t="str">
            <v>ANGELA SANTOS SILVA FABBRIN</v>
          </cell>
          <cell r="C22" t="str">
            <v>COORDENADOR (A)</v>
          </cell>
          <cell r="D22">
            <v>5</v>
          </cell>
          <cell r="E22" t="str">
            <v>MNSL - MATERNIDADE NOSSA SENHORA DE LOURDES</v>
          </cell>
          <cell r="F22" t="str">
            <v>COORDENADOR (A) DE ENFERMAGEM</v>
          </cell>
          <cell r="G22" t="str">
            <v>N</v>
          </cell>
          <cell r="H22" t="str">
            <v>A</v>
          </cell>
          <cell r="I22">
            <v>0</v>
          </cell>
          <cell r="J22">
            <v>2021</v>
          </cell>
          <cell r="K22">
            <v>1</v>
          </cell>
          <cell r="L22">
            <v>0</v>
          </cell>
          <cell r="M22">
            <v>3022.57</v>
          </cell>
          <cell r="N22">
            <v>4395.1000000000004</v>
          </cell>
          <cell r="O22">
            <v>3680.73</v>
          </cell>
          <cell r="P22">
            <v>714.37</v>
          </cell>
        </row>
        <row r="23">
          <cell r="B23" t="str">
            <v>HELENARA ABADIA FERREIRA ALEXANDRIA</v>
          </cell>
          <cell r="C23" t="str">
            <v xml:space="preserve">MÉDICO </v>
          </cell>
          <cell r="D23">
            <v>5</v>
          </cell>
          <cell r="E23" t="str">
            <v>MNSL - MATERNIDADE NOSSA SENHORA DE LOURDES</v>
          </cell>
          <cell r="F23" t="str">
            <v>MEDICO (A) OBSTETRA</v>
          </cell>
          <cell r="G23" t="str">
            <v>N</v>
          </cell>
          <cell r="H23" t="str">
            <v>A</v>
          </cell>
          <cell r="I23">
            <v>0</v>
          </cell>
          <cell r="J23">
            <v>2021</v>
          </cell>
          <cell r="K23">
            <v>1</v>
          </cell>
          <cell r="L23">
            <v>0</v>
          </cell>
          <cell r="M23">
            <v>9124</v>
          </cell>
          <cell r="N23">
            <v>9800.2000000000007</v>
          </cell>
          <cell r="O23">
            <v>7429.33</v>
          </cell>
          <cell r="P23">
            <v>2370.87</v>
          </cell>
        </row>
        <row r="24">
          <cell r="B24" t="str">
            <v>KEILE ELIZABETH LUIZ CORREA MARTINS</v>
          </cell>
          <cell r="C24" t="str">
            <v>TÉCNICO (A)</v>
          </cell>
          <cell r="D24">
            <v>5</v>
          </cell>
          <cell r="E24" t="str">
            <v>MNSL - MATERNIDADE NOSSA SENHORA DE LOURDES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2021</v>
          </cell>
          <cell r="K24">
            <v>1</v>
          </cell>
          <cell r="L24">
            <v>0</v>
          </cell>
          <cell r="M24">
            <v>1630.54</v>
          </cell>
          <cell r="N24">
            <v>3016.41</v>
          </cell>
          <cell r="O24">
            <v>2674.58</v>
          </cell>
          <cell r="P24">
            <v>341.83</v>
          </cell>
        </row>
        <row r="25">
          <cell r="B25" t="str">
            <v>MARIZETE TAVARES DE CASTRO</v>
          </cell>
          <cell r="C25" t="str">
            <v>ENFERMEIRO (A)</v>
          </cell>
          <cell r="D25">
            <v>5</v>
          </cell>
          <cell r="E25" t="str">
            <v>MNSL - MATERNIDADE NOSSA SENHORA DE LOURDES</v>
          </cell>
          <cell r="F25" t="str">
            <v>ENFERMEIRO (A)</v>
          </cell>
          <cell r="G25" t="str">
            <v>N</v>
          </cell>
          <cell r="H25" t="str">
            <v>A</v>
          </cell>
          <cell r="I25">
            <v>0</v>
          </cell>
          <cell r="J25">
            <v>2021</v>
          </cell>
          <cell r="K25">
            <v>1</v>
          </cell>
          <cell r="L25">
            <v>0</v>
          </cell>
          <cell r="M25">
            <v>2719.97</v>
          </cell>
          <cell r="N25">
            <v>3545.42</v>
          </cell>
          <cell r="O25">
            <v>3072.93</v>
          </cell>
          <cell r="P25">
            <v>472.49</v>
          </cell>
        </row>
        <row r="26">
          <cell r="B26" t="str">
            <v>ROSINEIDE AIRES DOS SANTOS</v>
          </cell>
          <cell r="C26" t="str">
            <v>AUXILIAR</v>
          </cell>
          <cell r="D26">
            <v>5</v>
          </cell>
          <cell r="E26" t="str">
            <v>MNSL - MATERNIDADE NOSSA SENHORA DE LOURDES</v>
          </cell>
          <cell r="F26" t="str">
            <v>AUXILIAR DE SERVICOS GERAIS</v>
          </cell>
          <cell r="G26" t="str">
            <v>N</v>
          </cell>
          <cell r="H26" t="str">
            <v>D</v>
          </cell>
          <cell r="I26">
            <v>0</v>
          </cell>
          <cell r="J26">
            <v>2021</v>
          </cell>
          <cell r="K26">
            <v>1</v>
          </cell>
          <cell r="L26">
            <v>0</v>
          </cell>
          <cell r="M26">
            <v>1126.44</v>
          </cell>
          <cell r="N26">
            <v>60.35</v>
          </cell>
          <cell r="O26">
            <v>0</v>
          </cell>
          <cell r="P26">
            <v>60.35</v>
          </cell>
        </row>
        <row r="27">
          <cell r="B27" t="str">
            <v>INDIANARA CRISTINA GRANDI FERNANDES</v>
          </cell>
          <cell r="C27" t="str">
            <v xml:space="preserve">MÉDICO </v>
          </cell>
          <cell r="D27">
            <v>5</v>
          </cell>
          <cell r="E27" t="str">
            <v>MNSL - MATERNIDADE NOSSA SENHORA DE LOURDES</v>
          </cell>
          <cell r="F27" t="str">
            <v>MEDICO (A) OBSTETRA</v>
          </cell>
          <cell r="G27" t="str">
            <v>N</v>
          </cell>
          <cell r="H27" t="str">
            <v>A</v>
          </cell>
          <cell r="I27">
            <v>0</v>
          </cell>
          <cell r="J27">
            <v>2021</v>
          </cell>
          <cell r="K27">
            <v>1</v>
          </cell>
          <cell r="L27">
            <v>0</v>
          </cell>
          <cell r="M27">
            <v>5474.25</v>
          </cell>
          <cell r="N27">
            <v>6710.53</v>
          </cell>
          <cell r="O27">
            <v>5241.46</v>
          </cell>
          <cell r="P27">
            <v>1469.07</v>
          </cell>
        </row>
        <row r="28">
          <cell r="B28" t="str">
            <v>HENRIKAEL WALISSON PEREIRA RIBEIRO</v>
          </cell>
          <cell r="C28" t="str">
            <v>AUXILIAR</v>
          </cell>
          <cell r="D28">
            <v>5</v>
          </cell>
          <cell r="E28" t="str">
            <v>MNSL - MATERNIDADE NOSSA SENHORA DE LOURDES</v>
          </cell>
          <cell r="F28" t="str">
            <v>AUXILIAR DE FARMACIA</v>
          </cell>
          <cell r="G28" t="str">
            <v>N</v>
          </cell>
          <cell r="H28" t="str">
            <v>A</v>
          </cell>
          <cell r="I28">
            <v>0</v>
          </cell>
          <cell r="J28">
            <v>2021</v>
          </cell>
          <cell r="K28">
            <v>1</v>
          </cell>
          <cell r="L28">
            <v>0</v>
          </cell>
          <cell r="M28">
            <v>1482.3</v>
          </cell>
          <cell r="N28">
            <v>1781.71</v>
          </cell>
          <cell r="O28">
            <v>1548.92</v>
          </cell>
          <cell r="P28">
            <v>232.79</v>
          </cell>
        </row>
        <row r="29">
          <cell r="B29" t="str">
            <v>LILLIAN LACERDA VIANA</v>
          </cell>
          <cell r="C29" t="str">
            <v xml:space="preserve">MÉDICO </v>
          </cell>
          <cell r="D29">
            <v>5</v>
          </cell>
          <cell r="E29" t="str">
            <v>MNSL - MATERNIDADE NOSSA SENHORA DE LOURDES</v>
          </cell>
          <cell r="F29" t="str">
            <v>MEDICO (A) OBSTETRA</v>
          </cell>
          <cell r="G29" t="str">
            <v>N</v>
          </cell>
          <cell r="H29" t="str">
            <v>A</v>
          </cell>
          <cell r="I29">
            <v>0</v>
          </cell>
          <cell r="J29">
            <v>2021</v>
          </cell>
          <cell r="K29">
            <v>1</v>
          </cell>
          <cell r="L29">
            <v>0</v>
          </cell>
          <cell r="M29">
            <v>5474.25</v>
          </cell>
          <cell r="N29">
            <v>6502.39</v>
          </cell>
          <cell r="O29">
            <v>5038.42</v>
          </cell>
          <cell r="P29">
            <v>1463.97</v>
          </cell>
        </row>
        <row r="30">
          <cell r="B30" t="str">
            <v>MARIA SOCORRO OLIVEIRA DE LIMA</v>
          </cell>
          <cell r="C30" t="str">
            <v>COORDENADOR (A)</v>
          </cell>
          <cell r="D30">
            <v>5</v>
          </cell>
          <cell r="E30" t="str">
            <v>MNSL - MATERNIDADE NOSSA SENHORA DE LOURDES</v>
          </cell>
          <cell r="F30" t="str">
            <v>COORDENADOR (A) DE ENFERMAGEM</v>
          </cell>
          <cell r="G30" t="str">
            <v>N</v>
          </cell>
          <cell r="H30" t="str">
            <v>A</v>
          </cell>
          <cell r="I30">
            <v>0</v>
          </cell>
          <cell r="J30">
            <v>2021</v>
          </cell>
          <cell r="K30">
            <v>1</v>
          </cell>
          <cell r="L30">
            <v>0</v>
          </cell>
          <cell r="M30">
            <v>3022.57</v>
          </cell>
          <cell r="N30">
            <v>4722.55</v>
          </cell>
          <cell r="O30">
            <v>3898.98</v>
          </cell>
          <cell r="P30">
            <v>823.57</v>
          </cell>
        </row>
        <row r="31">
          <cell r="B31" t="str">
            <v>MARIANE RODRIGUES DE ALMEIDA BERNARDES</v>
          </cell>
          <cell r="C31" t="str">
            <v>TÉCNICO (A)</v>
          </cell>
          <cell r="D31">
            <v>5</v>
          </cell>
          <cell r="E31" t="str">
            <v>MNSL - MATERNIDADE NOSSA SENHORA DE LOURDES</v>
          </cell>
          <cell r="F31" t="str">
            <v>TECNICO (A) DE ENFERMAGEM</v>
          </cell>
          <cell r="G31" t="str">
            <v>N</v>
          </cell>
          <cell r="H31" t="str">
            <v>A</v>
          </cell>
          <cell r="I31">
            <v>0</v>
          </cell>
          <cell r="J31">
            <v>2021</v>
          </cell>
          <cell r="K31">
            <v>1</v>
          </cell>
          <cell r="L31">
            <v>0</v>
          </cell>
          <cell r="M31">
            <v>1630.54</v>
          </cell>
          <cell r="N31">
            <v>1937.36</v>
          </cell>
          <cell r="O31">
            <v>1779.5</v>
          </cell>
          <cell r="P31">
            <v>157.86000000000001</v>
          </cell>
        </row>
        <row r="32">
          <cell r="B32" t="str">
            <v>ELAINE MARIA DE OLIVEIRA</v>
          </cell>
          <cell r="C32" t="str">
            <v>TÉCNICO (A)</v>
          </cell>
          <cell r="D32">
            <v>5</v>
          </cell>
          <cell r="E32" t="str">
            <v>MNSL - MATERNIDADE NOSSA SENHORA DE LOURDES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2021</v>
          </cell>
          <cell r="K32">
            <v>1</v>
          </cell>
          <cell r="L32">
            <v>0</v>
          </cell>
          <cell r="M32">
            <v>1630.54</v>
          </cell>
          <cell r="N32">
            <v>2116.75</v>
          </cell>
          <cell r="O32">
            <v>1844.92</v>
          </cell>
          <cell r="P32">
            <v>271.83</v>
          </cell>
        </row>
        <row r="33">
          <cell r="B33" t="str">
            <v>RAQUEL TIAGO DE SOUZA</v>
          </cell>
          <cell r="C33" t="str">
            <v>TÉCNICO (A)</v>
          </cell>
          <cell r="D33">
            <v>5</v>
          </cell>
          <cell r="E33" t="str">
            <v>MNSL - MATERNIDADE NOSSA SENHORA DE LOURDES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2021</v>
          </cell>
          <cell r="K33">
            <v>1</v>
          </cell>
          <cell r="L33">
            <v>0</v>
          </cell>
          <cell r="M33">
            <v>1630.54</v>
          </cell>
          <cell r="N33">
            <v>2411.21</v>
          </cell>
          <cell r="O33">
            <v>2084.12</v>
          </cell>
          <cell r="P33">
            <v>327.08999999999997</v>
          </cell>
        </row>
        <row r="34">
          <cell r="B34" t="str">
            <v>BRUNNA TAYNA ELIAS MOREIRA BUENO</v>
          </cell>
          <cell r="C34" t="str">
            <v>FISIOTERAPEUTA</v>
          </cell>
          <cell r="D34">
            <v>5</v>
          </cell>
          <cell r="E34" t="str">
            <v>MNSL - MATERNIDADE NOSSA SENHORA DE LOURDES</v>
          </cell>
          <cell r="F34" t="str">
            <v>FISIOTERAPEUTA</v>
          </cell>
          <cell r="G34" t="str">
            <v>N</v>
          </cell>
          <cell r="H34" t="str">
            <v>A</v>
          </cell>
          <cell r="I34">
            <v>0</v>
          </cell>
          <cell r="J34">
            <v>2021</v>
          </cell>
          <cell r="K34">
            <v>1</v>
          </cell>
          <cell r="L34">
            <v>0</v>
          </cell>
          <cell r="M34">
            <v>2533.58</v>
          </cell>
          <cell r="N34">
            <v>3168.42</v>
          </cell>
          <cell r="O34">
            <v>2795</v>
          </cell>
          <cell r="P34">
            <v>373.42</v>
          </cell>
        </row>
        <row r="35">
          <cell r="B35" t="str">
            <v>EVA BATISTA DOS SANTOS SILVA</v>
          </cell>
          <cell r="C35" t="str">
            <v>TÉCNICO (A)</v>
          </cell>
          <cell r="D35">
            <v>5</v>
          </cell>
          <cell r="E35" t="str">
            <v>MNSL - MATERNIDADE NOSSA SENHORA DE LOURDES</v>
          </cell>
          <cell r="F35" t="str">
            <v>TECNICO (A) DE ENFERMAGEM</v>
          </cell>
          <cell r="G35" t="str">
            <v>N</v>
          </cell>
          <cell r="H35" t="str">
            <v>A</v>
          </cell>
          <cell r="I35">
            <v>0</v>
          </cell>
          <cell r="J35">
            <v>2021</v>
          </cell>
          <cell r="K35">
            <v>1</v>
          </cell>
          <cell r="L35">
            <v>0</v>
          </cell>
          <cell r="M35">
            <v>1630.54</v>
          </cell>
          <cell r="N35">
            <v>2705.73</v>
          </cell>
          <cell r="O35">
            <v>2323.85</v>
          </cell>
          <cell r="P35">
            <v>381.88</v>
          </cell>
        </row>
        <row r="36">
          <cell r="B36" t="str">
            <v>MARLENE APARECIDA FERREIRA</v>
          </cell>
          <cell r="C36" t="str">
            <v>TÉCNICO (A)</v>
          </cell>
          <cell r="D36">
            <v>5</v>
          </cell>
          <cell r="E36" t="str">
            <v>MNSL - MATERNIDADE NOSSA SENHORA DE LOURDES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2021</v>
          </cell>
          <cell r="K36">
            <v>1</v>
          </cell>
          <cell r="L36">
            <v>0</v>
          </cell>
          <cell r="M36">
            <v>1630.54</v>
          </cell>
          <cell r="N36">
            <v>2056.0700000000002</v>
          </cell>
          <cell r="O36">
            <v>1887.53</v>
          </cell>
          <cell r="P36">
            <v>168.54</v>
          </cell>
        </row>
        <row r="37">
          <cell r="B37" t="str">
            <v>MARIA RUBIA COSTA DE JESUS</v>
          </cell>
          <cell r="C37" t="str">
            <v>ENFERMEIRO (A)</v>
          </cell>
          <cell r="D37">
            <v>5</v>
          </cell>
          <cell r="E37" t="str">
            <v>MNSL - MATERNIDADE NOSSA SENHORA DE LOURDES</v>
          </cell>
          <cell r="F37" t="str">
            <v>ENFERMEIRO (A)</v>
          </cell>
          <cell r="G37" t="str">
            <v>N</v>
          </cell>
          <cell r="H37" t="str">
            <v>A</v>
          </cell>
          <cell r="I37">
            <v>0</v>
          </cell>
          <cell r="J37">
            <v>2021</v>
          </cell>
          <cell r="K37">
            <v>1</v>
          </cell>
          <cell r="L37">
            <v>0</v>
          </cell>
          <cell r="M37">
            <v>2719.97</v>
          </cell>
          <cell r="N37">
            <v>3587.46</v>
          </cell>
          <cell r="O37">
            <v>2991.85</v>
          </cell>
          <cell r="P37">
            <v>595.61</v>
          </cell>
        </row>
        <row r="38">
          <cell r="B38" t="str">
            <v>VALDENICE CARDOSO MENDES</v>
          </cell>
          <cell r="C38" t="str">
            <v>BIOMÉDICO (A)</v>
          </cell>
          <cell r="D38">
            <v>5</v>
          </cell>
          <cell r="E38" t="str">
            <v>MNSL - MATERNIDADE NOSSA SENHORA DE LOURDES</v>
          </cell>
          <cell r="F38" t="str">
            <v>BIOMEDICO (A)</v>
          </cell>
          <cell r="G38" t="str">
            <v>N</v>
          </cell>
          <cell r="H38" t="str">
            <v>A</v>
          </cell>
          <cell r="I38">
            <v>0</v>
          </cell>
          <cell r="J38">
            <v>2021</v>
          </cell>
          <cell r="K38">
            <v>1</v>
          </cell>
          <cell r="L38">
            <v>0</v>
          </cell>
          <cell r="M38">
            <v>2919.78</v>
          </cell>
          <cell r="N38">
            <v>4883.1499999999996</v>
          </cell>
          <cell r="O38">
            <v>4002.19</v>
          </cell>
          <cell r="P38">
            <v>880.96</v>
          </cell>
        </row>
        <row r="39">
          <cell r="B39" t="str">
            <v>LARYSSA SANTA CRUZ MARTINS BARBOSA</v>
          </cell>
          <cell r="C39" t="str">
            <v>DIRETOR (A)</v>
          </cell>
          <cell r="D39">
            <v>5</v>
          </cell>
          <cell r="E39" t="str">
            <v>MNSL - MATERNIDADE NOSSA SENHORA DE LOURDES</v>
          </cell>
          <cell r="F39" t="str">
            <v>DIRETOR (A) GERAL</v>
          </cell>
          <cell r="G39" t="str">
            <v>N</v>
          </cell>
          <cell r="H39" t="str">
            <v>A</v>
          </cell>
          <cell r="I39">
            <v>0</v>
          </cell>
          <cell r="J39">
            <v>2021</v>
          </cell>
          <cell r="K39">
            <v>1</v>
          </cell>
          <cell r="L39">
            <v>0</v>
          </cell>
          <cell r="M39">
            <v>2000</v>
          </cell>
          <cell r="N39">
            <v>3600</v>
          </cell>
          <cell r="O39">
            <v>3112.83</v>
          </cell>
          <cell r="P39">
            <v>487.17</v>
          </cell>
        </row>
        <row r="40">
          <cell r="B40" t="str">
            <v>MARIA CELIA MARQUES DA COSTA</v>
          </cell>
          <cell r="C40" t="str">
            <v>ENFERMEIRO (A)</v>
          </cell>
          <cell r="D40">
            <v>5</v>
          </cell>
          <cell r="E40" t="str">
            <v>MNSL - MATERNIDADE NOSSA SENHORA DE LOURDES</v>
          </cell>
          <cell r="F40" t="str">
            <v>ENFERMEIRO (A)</v>
          </cell>
          <cell r="G40" t="str">
            <v>N</v>
          </cell>
          <cell r="H40" t="str">
            <v>A</v>
          </cell>
          <cell r="I40">
            <v>0</v>
          </cell>
          <cell r="J40">
            <v>2021</v>
          </cell>
          <cell r="K40">
            <v>1</v>
          </cell>
          <cell r="L40">
            <v>0</v>
          </cell>
          <cell r="M40">
            <v>2719.97</v>
          </cell>
          <cell r="N40">
            <v>3584.58</v>
          </cell>
          <cell r="O40">
            <v>3101.55</v>
          </cell>
          <cell r="P40">
            <v>483.03</v>
          </cell>
        </row>
        <row r="41">
          <cell r="B41" t="str">
            <v>NAYANA FERREIRA DE LIMA</v>
          </cell>
          <cell r="C41" t="str">
            <v>BIOMÉDICO (A)</v>
          </cell>
          <cell r="D41">
            <v>5</v>
          </cell>
          <cell r="E41" t="str">
            <v>MNSL - MATERNIDADE NOSSA SENHORA DE LOURDES</v>
          </cell>
          <cell r="F41" t="str">
            <v>BIOMEDICO (A)</v>
          </cell>
          <cell r="G41" t="str">
            <v>N</v>
          </cell>
          <cell r="H41" t="str">
            <v>A</v>
          </cell>
          <cell r="I41">
            <v>0</v>
          </cell>
          <cell r="J41">
            <v>2021</v>
          </cell>
          <cell r="K41">
            <v>1</v>
          </cell>
          <cell r="L41">
            <v>0</v>
          </cell>
          <cell r="M41">
            <v>2919.78</v>
          </cell>
          <cell r="N41">
            <v>4843.8599999999997</v>
          </cell>
          <cell r="O41">
            <v>3973.05</v>
          </cell>
          <cell r="P41">
            <v>870.81</v>
          </cell>
        </row>
        <row r="42">
          <cell r="B42" t="str">
            <v>ZELMA FERREIRA DA MOTA</v>
          </cell>
          <cell r="C42" t="str">
            <v>TÉCNICO (A)</v>
          </cell>
          <cell r="D42">
            <v>5</v>
          </cell>
          <cell r="E42" t="str">
            <v>MNSL - MATERNIDADE NOSSA SENHORA DE LOURDES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2021</v>
          </cell>
          <cell r="K42">
            <v>1</v>
          </cell>
          <cell r="L42">
            <v>0</v>
          </cell>
          <cell r="M42">
            <v>1630.54</v>
          </cell>
          <cell r="N42">
            <v>2405.23</v>
          </cell>
          <cell r="O42">
            <v>2076.81</v>
          </cell>
          <cell r="P42">
            <v>328.42</v>
          </cell>
        </row>
        <row r="43">
          <cell r="B43" t="str">
            <v>NIELSEN CRISTIANE SANTOS RODRIGUES</v>
          </cell>
          <cell r="C43" t="str">
            <v>ENFERMEIRO (A)</v>
          </cell>
          <cell r="D43">
            <v>5</v>
          </cell>
          <cell r="E43" t="str">
            <v>MNSL - MATERNIDADE NOSSA SENHORA DE LOURDES</v>
          </cell>
          <cell r="F43" t="str">
            <v>ENFERMEIRO (A)</v>
          </cell>
          <cell r="G43" t="str">
            <v>N</v>
          </cell>
          <cell r="H43" t="str">
            <v>A</v>
          </cell>
          <cell r="I43">
            <v>0</v>
          </cell>
          <cell r="J43">
            <v>2021</v>
          </cell>
          <cell r="K43">
            <v>1</v>
          </cell>
          <cell r="L43">
            <v>0</v>
          </cell>
          <cell r="M43">
            <v>2719.97</v>
          </cell>
          <cell r="N43">
            <v>3077.37</v>
          </cell>
          <cell r="O43">
            <v>2738.42</v>
          </cell>
          <cell r="P43">
            <v>338.95</v>
          </cell>
        </row>
        <row r="44">
          <cell r="B44" t="str">
            <v>THALYTA FREITAS CASTRO</v>
          </cell>
          <cell r="C44" t="str">
            <v>FARMACÊUTICO</v>
          </cell>
          <cell r="D44">
            <v>5</v>
          </cell>
          <cell r="E44" t="str">
            <v>MNSL - MATERNIDADE NOSSA SENHORA DE LOURDES</v>
          </cell>
          <cell r="F44" t="str">
            <v>FARMACEUTICO (A)</v>
          </cell>
          <cell r="G44" t="str">
            <v>N</v>
          </cell>
          <cell r="H44" t="str">
            <v>A</v>
          </cell>
          <cell r="I44">
            <v>0</v>
          </cell>
          <cell r="J44">
            <v>2021</v>
          </cell>
          <cell r="K44">
            <v>1</v>
          </cell>
          <cell r="L44">
            <v>0</v>
          </cell>
          <cell r="M44">
            <v>2799.74</v>
          </cell>
          <cell r="N44">
            <v>3721.92</v>
          </cell>
          <cell r="O44">
            <v>3195.91</v>
          </cell>
          <cell r="P44">
            <v>526.01</v>
          </cell>
        </row>
        <row r="45">
          <cell r="B45" t="str">
            <v>ROZENILTON DE JESUS COSTA</v>
          </cell>
          <cell r="C45" t="str">
            <v>AUXILIAR</v>
          </cell>
          <cell r="D45">
            <v>5</v>
          </cell>
          <cell r="E45" t="str">
            <v>MNSL - MATERNIDADE NOSSA SENHORA DE LOURDES</v>
          </cell>
          <cell r="F45" t="str">
            <v>AUXILIAR DE FARMACIA</v>
          </cell>
          <cell r="G45" t="str">
            <v>N</v>
          </cell>
          <cell r="H45" t="str">
            <v>A</v>
          </cell>
          <cell r="I45">
            <v>0</v>
          </cell>
          <cell r="J45">
            <v>2021</v>
          </cell>
          <cell r="K45">
            <v>1</v>
          </cell>
          <cell r="L45">
            <v>0</v>
          </cell>
          <cell r="M45">
            <v>1482.3</v>
          </cell>
          <cell r="N45">
            <v>1840.02</v>
          </cell>
          <cell r="O45">
            <v>1601.98</v>
          </cell>
          <cell r="P45">
            <v>238.04</v>
          </cell>
        </row>
        <row r="46">
          <cell r="B46" t="str">
            <v>KAUANA CAETANO SARUBBY DO NASCIMENTO</v>
          </cell>
          <cell r="C46" t="str">
            <v xml:space="preserve">MÉDICO </v>
          </cell>
          <cell r="D46">
            <v>5</v>
          </cell>
          <cell r="E46" t="str">
            <v>MNSL - MATERNIDADE NOSSA SENHORA DE LOURDES</v>
          </cell>
          <cell r="F46" t="str">
            <v>MEDICO (A) OBSTETRA</v>
          </cell>
          <cell r="G46" t="str">
            <v>N</v>
          </cell>
          <cell r="H46" t="str">
            <v>A</v>
          </cell>
          <cell r="I46">
            <v>0</v>
          </cell>
          <cell r="J46">
            <v>2021</v>
          </cell>
          <cell r="K46">
            <v>1</v>
          </cell>
          <cell r="L46">
            <v>0</v>
          </cell>
          <cell r="M46">
            <v>8211.82</v>
          </cell>
          <cell r="N46">
            <v>10236.61</v>
          </cell>
          <cell r="O46">
            <v>7725.73</v>
          </cell>
          <cell r="P46">
            <v>2510.88</v>
          </cell>
        </row>
        <row r="47">
          <cell r="B47" t="str">
            <v>LEANDRO LUIS DE OLIVEIRA RODOVALHO</v>
          </cell>
          <cell r="C47" t="str">
            <v>ANALISTA</v>
          </cell>
          <cell r="D47">
            <v>5</v>
          </cell>
          <cell r="E47" t="str">
            <v>MNSL - MATERNIDADE NOSSA SENHORA DE LOURDES</v>
          </cell>
          <cell r="F47" t="str">
            <v>ANALISTA DE SISTEMA</v>
          </cell>
          <cell r="G47" t="str">
            <v>N</v>
          </cell>
          <cell r="H47" t="str">
            <v>A</v>
          </cell>
          <cell r="I47">
            <v>0</v>
          </cell>
          <cell r="J47">
            <v>2021</v>
          </cell>
          <cell r="K47">
            <v>1</v>
          </cell>
          <cell r="L47">
            <v>0</v>
          </cell>
          <cell r="M47">
            <v>2656.97</v>
          </cell>
          <cell r="N47">
            <v>2789.82</v>
          </cell>
          <cell r="O47">
            <v>2504.35</v>
          </cell>
          <cell r="P47">
            <v>285.47000000000003</v>
          </cell>
        </row>
        <row r="48">
          <cell r="B48" t="str">
            <v>GILSON RODRIGUES DA SILVA</v>
          </cell>
          <cell r="C48" t="str">
            <v>AUXILIAR</v>
          </cell>
          <cell r="D48">
            <v>5</v>
          </cell>
          <cell r="E48" t="str">
            <v>MNSL - MATERNIDADE NOSSA SENHORA DE LOURDES</v>
          </cell>
          <cell r="F48" t="str">
            <v>AUXILIAR DE FARMACIA</v>
          </cell>
          <cell r="G48" t="str">
            <v>N</v>
          </cell>
          <cell r="H48" t="str">
            <v>A</v>
          </cell>
          <cell r="I48">
            <v>0</v>
          </cell>
          <cell r="J48">
            <v>2021</v>
          </cell>
          <cell r="K48">
            <v>1</v>
          </cell>
          <cell r="L48">
            <v>0</v>
          </cell>
          <cell r="M48">
            <v>1482.3</v>
          </cell>
          <cell r="N48">
            <v>1781.71</v>
          </cell>
          <cell r="O48">
            <v>1548.92</v>
          </cell>
          <cell r="P48">
            <v>232.79</v>
          </cell>
        </row>
        <row r="49">
          <cell r="B49" t="str">
            <v>THALITA JORDANA DE JESUS OLIVEIRA FALEIRO</v>
          </cell>
          <cell r="C49" t="str">
            <v>ENFERMEIRO (A)</v>
          </cell>
          <cell r="D49">
            <v>5</v>
          </cell>
          <cell r="E49" t="str">
            <v>MNSL - MATERNIDADE NOSSA SENHORA DE LOURDES</v>
          </cell>
          <cell r="F49" t="str">
            <v>ENFERMEIRO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2021</v>
          </cell>
          <cell r="K49">
            <v>1</v>
          </cell>
          <cell r="L49">
            <v>0</v>
          </cell>
          <cell r="M49">
            <v>2719.97</v>
          </cell>
          <cell r="N49">
            <v>3108.04</v>
          </cell>
          <cell r="O49">
            <v>2763.39</v>
          </cell>
          <cell r="P49">
            <v>344.65</v>
          </cell>
        </row>
        <row r="50">
          <cell r="B50" t="str">
            <v>KAROLINE SIQUEIRA SILVA MESQUITA</v>
          </cell>
          <cell r="C50" t="str">
            <v>ENFERMEIRO (A)</v>
          </cell>
          <cell r="D50">
            <v>5</v>
          </cell>
          <cell r="E50" t="str">
            <v>MNSL - MATERNIDADE NOSSA SENHORA DE LOURDES</v>
          </cell>
          <cell r="F50" t="str">
            <v>ENFERMEIRO (A)</v>
          </cell>
          <cell r="G50" t="str">
            <v>N</v>
          </cell>
          <cell r="H50" t="str">
            <v>A</v>
          </cell>
          <cell r="I50">
            <v>0</v>
          </cell>
          <cell r="J50">
            <v>2021</v>
          </cell>
          <cell r="K50">
            <v>1</v>
          </cell>
          <cell r="L50">
            <v>0</v>
          </cell>
          <cell r="M50">
            <v>2719.97</v>
          </cell>
          <cell r="N50">
            <v>2941.37</v>
          </cell>
          <cell r="O50">
            <v>2567.86</v>
          </cell>
          <cell r="P50">
            <v>373.51</v>
          </cell>
        </row>
        <row r="51">
          <cell r="B51" t="str">
            <v>CAMILA GOMES DE REZENDE</v>
          </cell>
          <cell r="C51" t="str">
            <v>TÉCNICO (A)</v>
          </cell>
          <cell r="D51">
            <v>5</v>
          </cell>
          <cell r="E51" t="str">
            <v>MNSL - MATERNIDADE NOSSA SENHORA DE LOURDES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2021</v>
          </cell>
          <cell r="K51">
            <v>1</v>
          </cell>
          <cell r="L51">
            <v>0</v>
          </cell>
          <cell r="M51">
            <v>1630.54</v>
          </cell>
          <cell r="N51">
            <v>2379.09</v>
          </cell>
          <cell r="O51">
            <v>2057.9699999999998</v>
          </cell>
          <cell r="P51">
            <v>321.12</v>
          </cell>
        </row>
        <row r="52">
          <cell r="B52" t="str">
            <v>RAYANA AZEVEDO BURGOS</v>
          </cell>
          <cell r="C52" t="str">
            <v xml:space="preserve">MÉDICO </v>
          </cell>
          <cell r="D52">
            <v>5</v>
          </cell>
          <cell r="E52" t="str">
            <v>MNSL - MATERNIDADE NOSSA SENHORA DE LOURDES</v>
          </cell>
          <cell r="F52" t="str">
            <v>MEDICO (A) OBSTETRA</v>
          </cell>
          <cell r="G52" t="str">
            <v>N</v>
          </cell>
          <cell r="H52" t="str">
            <v>A</v>
          </cell>
          <cell r="I52">
            <v>0</v>
          </cell>
          <cell r="J52">
            <v>2021</v>
          </cell>
          <cell r="K52">
            <v>1</v>
          </cell>
          <cell r="L52">
            <v>0</v>
          </cell>
          <cell r="M52">
            <v>8211.82</v>
          </cell>
          <cell r="N52">
            <v>9053.27</v>
          </cell>
          <cell r="O52">
            <v>6887.81</v>
          </cell>
          <cell r="P52">
            <v>2165.46</v>
          </cell>
        </row>
        <row r="53">
          <cell r="B53" t="str">
            <v>DORIS DAY FERREIRA CORREIA</v>
          </cell>
          <cell r="C53" t="str">
            <v xml:space="preserve">MÉDICO </v>
          </cell>
          <cell r="D53">
            <v>5</v>
          </cell>
          <cell r="E53" t="str">
            <v>MNSL - MATERNIDADE NOSSA SENHORA DE LOURDES</v>
          </cell>
          <cell r="F53" t="str">
            <v>MEDICO (A) OBSTETRA</v>
          </cell>
          <cell r="G53" t="str">
            <v>N</v>
          </cell>
          <cell r="H53" t="str">
            <v>A</v>
          </cell>
          <cell r="I53">
            <v>0</v>
          </cell>
          <cell r="J53">
            <v>2021</v>
          </cell>
          <cell r="K53">
            <v>1</v>
          </cell>
          <cell r="L53">
            <v>0</v>
          </cell>
          <cell r="M53">
            <v>8211.82</v>
          </cell>
          <cell r="N53">
            <v>8842.41</v>
          </cell>
          <cell r="O53">
            <v>6734.93</v>
          </cell>
          <cell r="P53">
            <v>2107.48</v>
          </cell>
        </row>
        <row r="54">
          <cell r="B54" t="str">
            <v>SILVIA PEREIRA MACEDO DE MELLO</v>
          </cell>
          <cell r="C54" t="str">
            <v>FATURISTA</v>
          </cell>
          <cell r="D54">
            <v>5</v>
          </cell>
          <cell r="E54" t="str">
            <v>MNSL - MATERNIDADE NOSSA SENHORA DE LOURDES</v>
          </cell>
          <cell r="F54" t="str">
            <v>FATURISTA</v>
          </cell>
          <cell r="G54" t="str">
            <v>N</v>
          </cell>
          <cell r="H54" t="str">
            <v>F</v>
          </cell>
          <cell r="I54">
            <v>4131.2</v>
          </cell>
          <cell r="J54">
            <v>2021</v>
          </cell>
          <cell r="K54">
            <v>1</v>
          </cell>
          <cell r="L54">
            <v>0</v>
          </cell>
          <cell r="M54">
            <v>2950.86</v>
          </cell>
          <cell r="N54">
            <v>4337.76</v>
          </cell>
          <cell r="O54">
            <v>185.3</v>
          </cell>
          <cell r="P54">
            <v>4152.46</v>
          </cell>
        </row>
        <row r="55">
          <cell r="B55" t="str">
            <v>RAIANE RAYSSA PEREIRA DOS SANTOS</v>
          </cell>
          <cell r="C55" t="str">
            <v>ENFERMEIRO (A)</v>
          </cell>
          <cell r="D55">
            <v>5</v>
          </cell>
          <cell r="E55" t="str">
            <v>MNSL - MATERNIDADE NOSSA SENHORA DE LOURDES</v>
          </cell>
          <cell r="F55" t="str">
            <v>ENFERMEIRO (A)</v>
          </cell>
          <cell r="G55" t="str">
            <v>N</v>
          </cell>
          <cell r="H55" t="str">
            <v>V</v>
          </cell>
          <cell r="I55">
            <v>0</v>
          </cell>
          <cell r="J55">
            <v>2021</v>
          </cell>
          <cell r="K55">
            <v>1</v>
          </cell>
          <cell r="L55">
            <v>0</v>
          </cell>
          <cell r="M55">
            <v>2719.97</v>
          </cell>
          <cell r="N55">
            <v>2941.37</v>
          </cell>
          <cell r="O55">
            <v>2507.75</v>
          </cell>
          <cell r="P55">
            <v>433.62</v>
          </cell>
        </row>
        <row r="56">
          <cell r="B56" t="str">
            <v>DIVANIR RODRIGUES RAMOS</v>
          </cell>
          <cell r="C56" t="str">
            <v>TÉCNICO (A)</v>
          </cell>
          <cell r="D56">
            <v>5</v>
          </cell>
          <cell r="E56" t="str">
            <v>MNSL - MATERNIDADE NOSSA SENHORA DE LOURDES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2021</v>
          </cell>
          <cell r="K56">
            <v>1</v>
          </cell>
          <cell r="L56">
            <v>0</v>
          </cell>
          <cell r="M56">
            <v>1630.54</v>
          </cell>
          <cell r="N56">
            <v>1956.67</v>
          </cell>
          <cell r="O56">
            <v>1699.24</v>
          </cell>
          <cell r="P56">
            <v>257.43</v>
          </cell>
        </row>
        <row r="57">
          <cell r="B57" t="str">
            <v>WALLISON FRANCISCO DA SILVA</v>
          </cell>
          <cell r="C57" t="str">
            <v>ASSISTENTE</v>
          </cell>
          <cell r="D57">
            <v>5</v>
          </cell>
          <cell r="E57" t="str">
            <v>MNSL - MATERNIDADE NOSSA SENHORA DE LOURDES</v>
          </cell>
          <cell r="F57" t="str">
            <v>ASSISTENTE ADMINISTRATIVO</v>
          </cell>
          <cell r="G57" t="str">
            <v>N</v>
          </cell>
          <cell r="H57" t="str">
            <v>A</v>
          </cell>
          <cell r="I57">
            <v>0</v>
          </cell>
          <cell r="J57">
            <v>2021</v>
          </cell>
          <cell r="K57">
            <v>1</v>
          </cell>
          <cell r="L57">
            <v>0</v>
          </cell>
          <cell r="M57">
            <v>1630.54</v>
          </cell>
          <cell r="N57">
            <v>1937.36</v>
          </cell>
          <cell r="O57">
            <v>1779.5</v>
          </cell>
          <cell r="P57">
            <v>157.86000000000001</v>
          </cell>
        </row>
        <row r="58">
          <cell r="B58" t="str">
            <v>SOLANGE GENEROSA DE SOUSA</v>
          </cell>
          <cell r="C58" t="str">
            <v>ASSISTENTE SOCIAL</v>
          </cell>
          <cell r="D58">
            <v>5</v>
          </cell>
          <cell r="E58" t="str">
            <v>MNSL - MATERNIDADE NOSSA SENHORA DE LOURDES</v>
          </cell>
          <cell r="F58" t="str">
            <v>ASSISTENTE SOCIAL</v>
          </cell>
          <cell r="G58" t="str">
            <v>N</v>
          </cell>
          <cell r="H58" t="str">
            <v>A</v>
          </cell>
          <cell r="I58">
            <v>0</v>
          </cell>
          <cell r="J58">
            <v>2021</v>
          </cell>
          <cell r="K58">
            <v>1</v>
          </cell>
          <cell r="L58">
            <v>0</v>
          </cell>
          <cell r="M58">
            <v>2517.13</v>
          </cell>
          <cell r="N58">
            <v>2957.13</v>
          </cell>
          <cell r="O58">
            <v>2567.48</v>
          </cell>
          <cell r="P58">
            <v>389.65</v>
          </cell>
        </row>
        <row r="59">
          <cell r="B59" t="str">
            <v>ELIENE FERREIRA REIS MIRANDA</v>
          </cell>
          <cell r="C59" t="str">
            <v>TÉCNICO (A)</v>
          </cell>
          <cell r="D59">
            <v>5</v>
          </cell>
          <cell r="E59" t="str">
            <v>MNSL - MATERNIDADE NOSSA SENHORA DE LOURDES</v>
          </cell>
          <cell r="F59" t="str">
            <v>TECNICO (A) DE ENFERMAGEM</v>
          </cell>
          <cell r="G59" t="str">
            <v>N</v>
          </cell>
          <cell r="H59" t="str">
            <v>A</v>
          </cell>
          <cell r="I59">
            <v>0</v>
          </cell>
          <cell r="J59">
            <v>2021</v>
          </cell>
          <cell r="K59">
            <v>1</v>
          </cell>
          <cell r="L59">
            <v>0</v>
          </cell>
          <cell r="M59">
            <v>1630.54</v>
          </cell>
          <cell r="N59">
            <v>2499.58</v>
          </cell>
          <cell r="O59">
            <v>2156.0500000000002</v>
          </cell>
          <cell r="P59">
            <v>343.53</v>
          </cell>
        </row>
        <row r="60">
          <cell r="B60" t="str">
            <v>MIRENE DE FATIMA DOS SANTOS</v>
          </cell>
          <cell r="C60" t="str">
            <v>TÉCNICO (A)</v>
          </cell>
          <cell r="D60">
            <v>5</v>
          </cell>
          <cell r="E60" t="str">
            <v>MNSL - MATERNIDADE NOSSA SENHORA DE LOURDES</v>
          </cell>
          <cell r="F60" t="str">
            <v>TECNICO (A) DE ENFERMAGEM</v>
          </cell>
          <cell r="G60" t="str">
            <v>N</v>
          </cell>
          <cell r="H60" t="str">
            <v>D</v>
          </cell>
          <cell r="I60">
            <v>2296.27</v>
          </cell>
          <cell r="J60">
            <v>2021</v>
          </cell>
          <cell r="K60">
            <v>1</v>
          </cell>
          <cell r="L60">
            <v>0</v>
          </cell>
          <cell r="M60">
            <v>1630.54</v>
          </cell>
          <cell r="N60">
            <v>3289.12</v>
          </cell>
          <cell r="O60">
            <v>0</v>
          </cell>
          <cell r="P60">
            <v>3289.12</v>
          </cell>
        </row>
        <row r="61">
          <cell r="B61" t="str">
            <v>TAYNARA TEODORO FRUTUOSO MALHEIROS</v>
          </cell>
          <cell r="C61" t="str">
            <v>FONOAUDIÓLOGO</v>
          </cell>
          <cell r="D61">
            <v>5</v>
          </cell>
          <cell r="E61" t="str">
            <v>MNSL - MATERNIDADE NOSSA SENHORA DE LOURDES</v>
          </cell>
          <cell r="F61" t="str">
            <v>FONOAUDIOLOGO (A)</v>
          </cell>
          <cell r="G61" t="str">
            <v>N</v>
          </cell>
          <cell r="H61" t="str">
            <v>E</v>
          </cell>
          <cell r="I61">
            <v>0</v>
          </cell>
          <cell r="J61">
            <v>2021</v>
          </cell>
          <cell r="K61">
            <v>1</v>
          </cell>
          <cell r="L61">
            <v>0</v>
          </cell>
          <cell r="M61">
            <v>3216.34</v>
          </cell>
          <cell r="N61">
            <v>3602.45</v>
          </cell>
          <cell r="O61">
            <v>3114.61</v>
          </cell>
          <cell r="P61">
            <v>487.84</v>
          </cell>
        </row>
        <row r="62">
          <cell r="B62" t="str">
            <v>CLAUDIA SILVA DE ANDRADE GARCIA</v>
          </cell>
          <cell r="C62" t="str">
            <v>ENFERMEIRO (A)</v>
          </cell>
          <cell r="D62">
            <v>5</v>
          </cell>
          <cell r="E62" t="str">
            <v>MNSL - MATERNIDADE NOSSA SENHORA DE LOURDES</v>
          </cell>
          <cell r="F62" t="str">
            <v>ENFERMEIRO (A)</v>
          </cell>
          <cell r="G62" t="str">
            <v>N</v>
          </cell>
          <cell r="H62" t="str">
            <v>A</v>
          </cell>
          <cell r="I62">
            <v>0</v>
          </cell>
          <cell r="J62">
            <v>2021</v>
          </cell>
          <cell r="K62">
            <v>1</v>
          </cell>
          <cell r="L62">
            <v>0</v>
          </cell>
          <cell r="M62">
            <v>2719.97</v>
          </cell>
          <cell r="N62">
            <v>3398.44</v>
          </cell>
          <cell r="O62">
            <v>2991.59</v>
          </cell>
          <cell r="P62">
            <v>406.85</v>
          </cell>
        </row>
        <row r="63">
          <cell r="B63" t="str">
            <v>MARIA QUIXABEIRA DA CRUZ</v>
          </cell>
          <cell r="C63" t="str">
            <v>ENFERMEIRO (A)</v>
          </cell>
          <cell r="D63">
            <v>5</v>
          </cell>
          <cell r="E63" t="str">
            <v>MNSL - MATERNIDADE NOSSA SENHORA DE LOURDES</v>
          </cell>
          <cell r="F63" t="str">
            <v>ENFERMEIRO (A)</v>
          </cell>
          <cell r="G63" t="str">
            <v>N</v>
          </cell>
          <cell r="H63" t="str">
            <v>A</v>
          </cell>
          <cell r="I63">
            <v>0</v>
          </cell>
          <cell r="J63">
            <v>2021</v>
          </cell>
          <cell r="K63">
            <v>1</v>
          </cell>
          <cell r="L63">
            <v>0</v>
          </cell>
          <cell r="M63">
            <v>2719.97</v>
          </cell>
          <cell r="N63">
            <v>3344.6</v>
          </cell>
          <cell r="O63">
            <v>2832.79</v>
          </cell>
          <cell r="P63">
            <v>511.81</v>
          </cell>
        </row>
        <row r="64">
          <cell r="B64" t="str">
            <v>CAMILA AIDAR SILVESTRE SALATIEL</v>
          </cell>
          <cell r="C64" t="str">
            <v>PSICÓLOGO (A)</v>
          </cell>
          <cell r="D64">
            <v>5</v>
          </cell>
          <cell r="E64" t="str">
            <v>MNSL - MATERNIDADE NOSSA SENHORA DE LOURDES</v>
          </cell>
          <cell r="F64" t="str">
            <v>PSICOLOGO (A)</v>
          </cell>
          <cell r="G64" t="str">
            <v>N</v>
          </cell>
          <cell r="H64" t="str">
            <v>A</v>
          </cell>
          <cell r="I64">
            <v>0</v>
          </cell>
          <cell r="J64">
            <v>2021</v>
          </cell>
          <cell r="K64">
            <v>1</v>
          </cell>
          <cell r="L64">
            <v>0</v>
          </cell>
          <cell r="M64">
            <v>3691.78</v>
          </cell>
          <cell r="N64">
            <v>4316.37</v>
          </cell>
          <cell r="O64">
            <v>3628.25</v>
          </cell>
          <cell r="P64">
            <v>688.12</v>
          </cell>
        </row>
        <row r="65">
          <cell r="B65" t="str">
            <v>CAMILA DOMINGOS DA SILVA</v>
          </cell>
          <cell r="C65" t="str">
            <v>TÉCNICO (A)</v>
          </cell>
          <cell r="D65">
            <v>5</v>
          </cell>
          <cell r="E65" t="str">
            <v>MNSL - MATERNIDADE NOSSA SENHORA DE LOURDES</v>
          </cell>
          <cell r="F65" t="str">
            <v>TECNICO (A) DE ENFERMAGEM</v>
          </cell>
          <cell r="G65" t="str">
            <v>N</v>
          </cell>
          <cell r="H65" t="str">
            <v>F</v>
          </cell>
          <cell r="I65">
            <v>2988.2</v>
          </cell>
          <cell r="J65">
            <v>2021</v>
          </cell>
          <cell r="K65">
            <v>1</v>
          </cell>
          <cell r="L65">
            <v>0</v>
          </cell>
          <cell r="M65">
            <v>1630.54</v>
          </cell>
          <cell r="N65">
            <v>3396.27</v>
          </cell>
          <cell r="O65">
            <v>363.34</v>
          </cell>
          <cell r="P65">
            <v>3032.93</v>
          </cell>
        </row>
        <row r="66">
          <cell r="B66" t="str">
            <v>CLARIANE PIRES CAIXETA</v>
          </cell>
          <cell r="C66" t="str">
            <v>AUXILIAR</v>
          </cell>
          <cell r="D66">
            <v>5</v>
          </cell>
          <cell r="E66" t="str">
            <v>MNSL - MATERNIDADE NOSSA SENHORA DE LOURDES</v>
          </cell>
          <cell r="F66" t="str">
            <v>AUXILIAR DE FARMACIA</v>
          </cell>
          <cell r="G66" t="str">
            <v>N</v>
          </cell>
          <cell r="H66" t="str">
            <v>A</v>
          </cell>
          <cell r="I66">
            <v>0</v>
          </cell>
          <cell r="J66">
            <v>2021</v>
          </cell>
          <cell r="K66">
            <v>1</v>
          </cell>
          <cell r="L66">
            <v>0</v>
          </cell>
          <cell r="M66">
            <v>1482.3</v>
          </cell>
          <cell r="N66">
            <v>1959.04</v>
          </cell>
          <cell r="O66">
            <v>1710.29</v>
          </cell>
          <cell r="P66">
            <v>248.75</v>
          </cell>
        </row>
        <row r="67">
          <cell r="B67" t="str">
            <v>JENNYFER DE ABREU COTRIM</v>
          </cell>
          <cell r="C67" t="str">
            <v>TÉCNICO (A)</v>
          </cell>
          <cell r="D67">
            <v>5</v>
          </cell>
          <cell r="E67" t="str">
            <v>MNSL - MATERNIDADE NOSSA SENHORA DE LOURDES</v>
          </cell>
          <cell r="F67" t="str">
            <v>TECNICO (A) DE LABORATORIO</v>
          </cell>
          <cell r="G67" t="str">
            <v>N</v>
          </cell>
          <cell r="H67" t="str">
            <v>A</v>
          </cell>
          <cell r="I67">
            <v>0</v>
          </cell>
          <cell r="J67">
            <v>2021</v>
          </cell>
          <cell r="K67">
            <v>1</v>
          </cell>
          <cell r="L67">
            <v>0</v>
          </cell>
          <cell r="M67">
            <v>1988.53</v>
          </cell>
          <cell r="N67">
            <v>1079.52</v>
          </cell>
          <cell r="O67">
            <v>967.55</v>
          </cell>
          <cell r="P67">
            <v>111.97</v>
          </cell>
        </row>
        <row r="68">
          <cell r="B68" t="str">
            <v>MARIA DAS CHAGAS CONCEICAO SILVA</v>
          </cell>
          <cell r="C68" t="str">
            <v>TÉCNICO (A)</v>
          </cell>
          <cell r="D68">
            <v>5</v>
          </cell>
          <cell r="E68" t="str">
            <v>MNSL - MATERNIDADE NOSSA SENHORA DE LOURDES</v>
          </cell>
          <cell r="F68" t="str">
            <v>TECNICO (A) DE ENFERMAGEM</v>
          </cell>
          <cell r="G68" t="str">
            <v>N</v>
          </cell>
          <cell r="H68" t="str">
            <v>A</v>
          </cell>
          <cell r="I68">
            <v>0</v>
          </cell>
          <cell r="J68">
            <v>2021</v>
          </cell>
          <cell r="K68">
            <v>1</v>
          </cell>
          <cell r="L68">
            <v>0</v>
          </cell>
          <cell r="M68">
            <v>1630.54</v>
          </cell>
          <cell r="N68">
            <v>2077.09</v>
          </cell>
          <cell r="O68">
            <v>1737.78</v>
          </cell>
          <cell r="P68">
            <v>339.31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7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89</v>
      </c>
    </row>
    <row r="8" spans="1:18" ht="7.5" customHeight="1"/>
    <row r="9" spans="1:18" ht="15">
      <c r="A9" s="5" t="s">
        <v>2</v>
      </c>
      <c r="B9" s="6">
        <v>44197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90</v>
      </c>
      <c r="B12" s="12"/>
      <c r="C12" s="12"/>
      <c r="D12" s="12"/>
      <c r="E12" s="13"/>
      <c r="F12" s="14"/>
      <c r="G12" s="15" t="s">
        <v>55</v>
      </c>
      <c r="H12" s="16" t="s">
        <v>80</v>
      </c>
      <c r="I12" s="41" t="s">
        <v>91</v>
      </c>
      <c r="J12" s="17">
        <f>VLOOKUP($A12,[1]Relatorio!$A$11:$H$176,4,FALSE)</f>
        <v>0</v>
      </c>
      <c r="K12" s="17">
        <f>VLOOKUP($A12,[1]Relatorio!$A$11:$H$176,5,FALSE)</f>
        <v>0</v>
      </c>
      <c r="L12" s="17">
        <f>VLOOKUP($A12,[1]Relatorio!$A$11:$H$176,6,FALSE)</f>
        <v>6356.52</v>
      </c>
      <c r="M12" s="17">
        <f>VLOOKUP($A12,[1]Relatorio!$A$11:$H$176,7,FALSE)</f>
        <v>878.68</v>
      </c>
      <c r="N12" s="17">
        <f>VLOOKUP($A12,[1]Relatorio!$A$11:$H$176,8,FALSE)</f>
        <v>5477.84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80</v>
      </c>
      <c r="I13" s="31" t="s">
        <v>14</v>
      </c>
      <c r="J13" s="17">
        <f>VLOOKUP($A13,[1]Relatorio!$A$11:$H$176,4,FALSE)</f>
        <v>0</v>
      </c>
      <c r="K13" s="17">
        <f>VLOOKUP($A13,[1]Relatorio!$A$11:$H$176,5,FALSE)</f>
        <v>0</v>
      </c>
      <c r="L13" s="17">
        <f>VLOOKUP($A13,[1]Relatorio!$A$11:$H$176,6,FALSE)</f>
        <v>3600</v>
      </c>
      <c r="M13" s="17">
        <f>VLOOKUP($A13,[1]Relatorio!$A$11:$H$176,7,FALSE)</f>
        <v>487.17</v>
      </c>
      <c r="N13" s="17">
        <f>VLOOKUP($A13,[1]Relatorio!$A$11:$H$176,8,FALSE)</f>
        <v>3112.83</v>
      </c>
    </row>
    <row r="14" spans="1:18" s="1" customFormat="1" ht="15">
      <c r="A14" s="11" t="s">
        <v>88</v>
      </c>
      <c r="B14" s="12"/>
      <c r="C14" s="12"/>
      <c r="D14" s="12"/>
      <c r="E14" s="13"/>
      <c r="F14" s="14"/>
      <c r="G14" s="15" t="s">
        <v>16</v>
      </c>
      <c r="H14" s="16" t="s">
        <v>80</v>
      </c>
      <c r="I14" s="27" t="s">
        <v>64</v>
      </c>
      <c r="J14" s="17">
        <v>0</v>
      </c>
      <c r="K14" s="17">
        <v>0</v>
      </c>
      <c r="L14" s="17">
        <f>VLOOKUP($A14,[2]Relatório!$C$15:$F$138,3,FALSE)</f>
        <v>12133.73</v>
      </c>
      <c r="M14" s="17">
        <f>L14-N14</f>
        <v>4043.58</v>
      </c>
      <c r="N14" s="17">
        <f>VLOOKUP($A14,[2]Relatório!$C$15:$F$138,4,FALSE)</f>
        <v>8090.15</v>
      </c>
    </row>
    <row r="15" spans="1:18" s="1" customFormat="1">
      <c r="A15" s="11" t="s">
        <v>54</v>
      </c>
      <c r="B15" s="12"/>
      <c r="C15" s="12"/>
      <c r="D15" s="12"/>
      <c r="E15" s="13"/>
      <c r="F15" s="14"/>
      <c r="G15" s="15" t="s">
        <v>27</v>
      </c>
      <c r="H15" s="16" t="s">
        <v>80</v>
      </c>
      <c r="I15" s="31" t="s">
        <v>28</v>
      </c>
      <c r="J15" s="17">
        <f>VLOOKUP($A15,[1]Relatorio!$A$11:$H$176,4,FALSE)</f>
        <v>0</v>
      </c>
      <c r="K15" s="17">
        <f>VLOOKUP($A15,[1]Relatorio!$A$11:$H$176,5,FALSE)</f>
        <v>0</v>
      </c>
      <c r="L15" s="17">
        <f>VLOOKUP($A15,[1]Relatorio!$A$11:$H$176,6,FALSE)</f>
        <v>12305.16</v>
      </c>
      <c r="M15" s="17">
        <f>VLOOKUP($A15,[1]Relatorio!$A$11:$H$176,7,FALSE)</f>
        <v>3059.73</v>
      </c>
      <c r="N15" s="17">
        <f>VLOOKUP($A15,[1]Relatorio!$A$11:$H$176,8,FALSE)</f>
        <v>9245.43</v>
      </c>
    </row>
    <row r="16" spans="1:18" s="1" customFormat="1">
      <c r="A16" s="11" t="s">
        <v>92</v>
      </c>
      <c r="B16" s="12"/>
      <c r="C16" s="12"/>
      <c r="D16" s="12"/>
      <c r="E16" s="13"/>
      <c r="F16" s="14"/>
      <c r="G16" s="15" t="s">
        <v>81</v>
      </c>
      <c r="H16" s="16" t="s">
        <v>80</v>
      </c>
      <c r="I16" s="31" t="s">
        <v>29</v>
      </c>
      <c r="J16" s="17">
        <f>VLOOKUP($A16,[1]Relatorio!$A$11:$H$176,4,FALSE)</f>
        <v>0</v>
      </c>
      <c r="K16" s="17">
        <f>VLOOKUP($A16,[1]Relatorio!$A$11:$H$176,5,FALSE)</f>
        <v>0</v>
      </c>
      <c r="L16" s="17">
        <f>VLOOKUP($A16,[1]Relatorio!$A$11:$H$176,6,FALSE)</f>
        <v>5925.75</v>
      </c>
      <c r="M16" s="17">
        <f>VLOOKUP($A16,[1]Relatorio!$A$11:$H$176,7,FALSE)</f>
        <v>1253.8499999999999</v>
      </c>
      <c r="N16" s="17">
        <f>VLOOKUP($A16,[1]Relatorio!$A$11:$H$176,8,FALSE)</f>
        <v>4671.8999999999996</v>
      </c>
    </row>
    <row r="17" spans="1:14" s="1" customFormat="1" ht="15">
      <c r="A17" s="11" t="s">
        <v>46</v>
      </c>
      <c r="B17" s="12"/>
      <c r="C17" s="12"/>
      <c r="D17" s="12"/>
      <c r="E17" s="13"/>
      <c r="F17" s="18"/>
      <c r="G17" s="15" t="s">
        <v>45</v>
      </c>
      <c r="H17" s="16" t="s">
        <v>80</v>
      </c>
      <c r="I17" s="27" t="s">
        <v>65</v>
      </c>
      <c r="J17" s="17">
        <f>VLOOKUP($A17,[1]Relatorio!$A$11:$H$176,4,FALSE)</f>
        <v>0</v>
      </c>
      <c r="K17" s="17">
        <f>VLOOKUP($A17,[1]Relatorio!$A$11:$H$176,5,FALSE)</f>
        <v>0</v>
      </c>
      <c r="L17" s="17">
        <f>VLOOKUP($A17,[1]Relatorio!$A$11:$H$176,6,FALSE)</f>
        <v>5208.76</v>
      </c>
      <c r="M17" s="17">
        <f>VLOOKUP($A17,[1]Relatorio!$A$11:$H$176,7,FALSE)</f>
        <v>1135.8800000000001</v>
      </c>
      <c r="N17" s="17">
        <f>VLOOKUP($A17,[1]Relatorio!$A$11:$H$176,8,FALSE)</f>
        <v>4072.88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80</v>
      </c>
      <c r="I18" s="31" t="s">
        <v>32</v>
      </c>
      <c r="J18" s="17">
        <f>VLOOKUP($A18,[1]Relatorio!$A$11:$H$176,4,FALSE)</f>
        <v>0</v>
      </c>
      <c r="K18" s="17">
        <f>VLOOKUP($A18,[1]Relatorio!$A$11:$H$176,5,FALSE)</f>
        <v>0</v>
      </c>
      <c r="L18" s="17">
        <f>VLOOKUP($A18,[1]Relatorio!$A$11:$H$176,6,FALSE)</f>
        <v>3519.89</v>
      </c>
      <c r="M18" s="17">
        <f>VLOOKUP($A18,[1]Relatorio!$A$11:$H$176,7,FALSE)</f>
        <v>437.19</v>
      </c>
      <c r="N18" s="17">
        <f>VLOOKUP($A18,[1]Relatorio!$A$11:$H$176,8,FALSE)</f>
        <v>3082.7</v>
      </c>
    </row>
    <row r="19" spans="1:14" s="1" customFormat="1">
      <c r="A19" s="11" t="s">
        <v>44</v>
      </c>
      <c r="B19" s="12"/>
      <c r="C19" s="12"/>
      <c r="D19" s="12"/>
      <c r="E19" s="13"/>
      <c r="F19" s="18"/>
      <c r="G19" s="15" t="s">
        <v>19</v>
      </c>
      <c r="H19" s="16" t="s">
        <v>80</v>
      </c>
      <c r="I19" s="31" t="s">
        <v>51</v>
      </c>
      <c r="J19" s="17">
        <f>VLOOKUP($A19,[1]Relatorio!$A$11:$H$176,4,FALSE)</f>
        <v>0</v>
      </c>
      <c r="K19" s="17">
        <f>VLOOKUP($A19,[1]Relatorio!$A$11:$H$176,5,FALSE)</f>
        <v>0</v>
      </c>
      <c r="L19" s="17">
        <f>VLOOKUP($A19,[1]Relatorio!$A$11:$H$176,6,FALSE)</f>
        <v>4093.87</v>
      </c>
      <c r="M19" s="17">
        <f>VLOOKUP($A19,[1]Relatorio!$A$11:$H$176,7,FALSE)</f>
        <v>637.03</v>
      </c>
      <c r="N19" s="17">
        <f>VLOOKUP($A19,[1]Relatorio!$A$11:$H$176,8,FALSE)</f>
        <v>3456.84</v>
      </c>
    </row>
    <row r="20" spans="1:14" s="1" customFormat="1" ht="15">
      <c r="A20" s="11" t="s">
        <v>82</v>
      </c>
      <c r="B20" s="12"/>
      <c r="C20" s="12"/>
      <c r="D20" s="12"/>
      <c r="E20" s="13"/>
      <c r="F20" s="18"/>
      <c r="G20" s="15" t="s">
        <v>35</v>
      </c>
      <c r="H20" s="16" t="s">
        <v>80</v>
      </c>
      <c r="I20" s="27" t="s">
        <v>66</v>
      </c>
      <c r="J20" s="17">
        <f>VLOOKUP($A20,[1]Relatorio!$A$11:$H$176,4,FALSE)</f>
        <v>0</v>
      </c>
      <c r="K20" s="17">
        <f>VLOOKUP($A20,[1]Relatorio!$A$11:$H$176,5,FALSE)</f>
        <v>0</v>
      </c>
      <c r="L20" s="17">
        <f>VLOOKUP($A20,[1]Relatorio!$A$11:$H$176,6,FALSE)</f>
        <v>1674.87</v>
      </c>
      <c r="M20" s="17">
        <f>VLOOKUP($A20,[1]Relatorio!$A$11:$H$176,7,FALSE)</f>
        <v>257.7</v>
      </c>
      <c r="N20" s="17">
        <f>VLOOKUP($A20,[1]Relatorio!$A$11:$H$176,8,FALSE)</f>
        <v>1417.17</v>
      </c>
    </row>
    <row r="21" spans="1:14" s="1" customFormat="1" ht="15">
      <c r="A21" s="11" t="s">
        <v>83</v>
      </c>
      <c r="B21" s="12"/>
      <c r="C21" s="12"/>
      <c r="D21" s="12"/>
      <c r="E21" s="13"/>
      <c r="F21" s="18"/>
      <c r="G21" s="15" t="s">
        <v>20</v>
      </c>
      <c r="H21" s="16" t="s">
        <v>80</v>
      </c>
      <c r="I21" s="27" t="s">
        <v>67</v>
      </c>
      <c r="J21" s="17">
        <f>VLOOKUP($A21,[1]Relatorio!$A$11:$H$176,4,FALSE)</f>
        <v>0</v>
      </c>
      <c r="K21" s="17">
        <f>VLOOKUP($A21,[1]Relatorio!$A$11:$H$176,5,FALSE)</f>
        <v>0</v>
      </c>
      <c r="L21" s="17">
        <f>VLOOKUP($A21,[1]Relatorio!$A$11:$H$176,6,FALSE)</f>
        <v>2671.1</v>
      </c>
      <c r="M21" s="17">
        <f>VLOOKUP($A21,[1]Relatorio!$A$11:$H$176,7,FALSE)</f>
        <v>277.60000000000002</v>
      </c>
      <c r="N21" s="17">
        <f>VLOOKUP($A21,[1]Relatorio!$A$11:$H$176,8,FALSE)</f>
        <v>2393.5</v>
      </c>
    </row>
    <row r="22" spans="1:14" s="1" customFormat="1" ht="15">
      <c r="A22" s="11" t="s">
        <v>46</v>
      </c>
      <c r="B22" s="12"/>
      <c r="C22" s="12"/>
      <c r="D22" s="12"/>
      <c r="E22" s="13"/>
      <c r="F22" s="18"/>
      <c r="G22" s="15" t="s">
        <v>36</v>
      </c>
      <c r="H22" s="16" t="s">
        <v>80</v>
      </c>
      <c r="I22" s="27" t="s">
        <v>65</v>
      </c>
      <c r="J22" s="17">
        <f>VLOOKUP($A22,[1]Relatorio!$A$11:$H$176,4,FALSE)</f>
        <v>0</v>
      </c>
      <c r="K22" s="17">
        <f>VLOOKUP($A22,[1]Relatorio!$A$11:$H$176,5,FALSE)</f>
        <v>0</v>
      </c>
      <c r="L22" s="17">
        <f>VLOOKUP($A22,[1]Relatorio!$A$11:$H$176,6,FALSE)</f>
        <v>5208.76</v>
      </c>
      <c r="M22" s="17">
        <f>VLOOKUP($A22,[1]Relatorio!$A$11:$H$176,7,FALSE)</f>
        <v>1135.8800000000001</v>
      </c>
      <c r="N22" s="17">
        <f>VLOOKUP($A22,[1]Relatorio!$A$11:$H$176,8,FALSE)</f>
        <v>4072.88</v>
      </c>
    </row>
    <row r="23" spans="1:14" s="1" customFormat="1" ht="15">
      <c r="A23" s="11" t="s">
        <v>60</v>
      </c>
      <c r="B23" s="12"/>
      <c r="C23" s="12"/>
      <c r="D23" s="12"/>
      <c r="E23" s="13"/>
      <c r="F23" s="14"/>
      <c r="G23" s="15" t="s">
        <v>33</v>
      </c>
      <c r="H23" s="16" t="s">
        <v>80</v>
      </c>
      <c r="I23" s="27" t="s">
        <v>65</v>
      </c>
      <c r="J23" s="17">
        <f>VLOOKUP($A23,[1]Relatorio!$A$11:$H$176,4,FALSE)</f>
        <v>0</v>
      </c>
      <c r="K23" s="17">
        <f>VLOOKUP($A23,[1]Relatorio!$A$11:$H$176,5,FALSE)</f>
        <v>0</v>
      </c>
      <c r="L23" s="17">
        <f>VLOOKUP($A23,[1]Relatorio!$A$11:$H$176,6,FALSE)</f>
        <v>2018.89</v>
      </c>
      <c r="M23" s="17">
        <f>VLOOKUP($A23,[1]Relatorio!$A$11:$H$176,7,FALSE)</f>
        <v>165.2</v>
      </c>
      <c r="N23" s="17">
        <f>VLOOKUP($A23,[1]Relatorio!$A$11:$H$176,8,FALSE)</f>
        <v>1853.69</v>
      </c>
    </row>
    <row r="24" spans="1:14" s="1" customFormat="1" ht="15">
      <c r="A24" s="11" t="s">
        <v>61</v>
      </c>
      <c r="B24" s="12"/>
      <c r="C24" s="12"/>
      <c r="D24" s="12"/>
      <c r="E24" s="13"/>
      <c r="F24" s="14"/>
      <c r="G24" s="15" t="s">
        <v>34</v>
      </c>
      <c r="H24" s="16" t="s">
        <v>80</v>
      </c>
      <c r="I24" s="27" t="s">
        <v>68</v>
      </c>
      <c r="J24" s="17">
        <f>VLOOKUP($A24,[1]Relatorio!$A$11:$H$176,4,FALSE)</f>
        <v>4131.2</v>
      </c>
      <c r="K24" s="17">
        <f>VLOOKUP($A24,[1]Relatorio!$A$11:$H$176,5,FALSE)</f>
        <v>0</v>
      </c>
      <c r="L24" s="17">
        <f>VLOOKUP($A24,[1]Relatorio!$A$11:$H$176,6,FALSE)</f>
        <v>4337.76</v>
      </c>
      <c r="M24" s="17">
        <f>VLOOKUP($A24,[1]Relatorio!$A$11:$H$176,7,FALSE)</f>
        <v>4152.46</v>
      </c>
      <c r="N24" s="17">
        <f>VLOOKUP($A24,[1]Relatorio!$A$11:$H$176,8,FALSE)</f>
        <v>185.3</v>
      </c>
    </row>
    <row r="25" spans="1:14" s="1" customFormat="1" ht="15">
      <c r="A25" s="11" t="s">
        <v>84</v>
      </c>
      <c r="B25" s="12"/>
      <c r="C25" s="12"/>
      <c r="D25" s="12"/>
      <c r="E25" s="13"/>
      <c r="F25" s="14"/>
      <c r="G25" s="15" t="s">
        <v>37</v>
      </c>
      <c r="H25" s="16" t="s">
        <v>80</v>
      </c>
      <c r="I25" s="27" t="s">
        <v>69</v>
      </c>
      <c r="J25" s="17">
        <f>VLOOKUP($A25,[3]Sheet!$B$1:$Q$68,8,FALSE)</f>
        <v>0</v>
      </c>
      <c r="K25" s="17">
        <f>VLOOKUP($A25,[3]Sheet!$B$1:$Q$68,11,FALSE)</f>
        <v>0</v>
      </c>
      <c r="L25" s="17">
        <f>VLOOKUP($A25,[3]Sheet!$B$1:$Q$68,13,FALSE)</f>
        <v>10500</v>
      </c>
      <c r="M25" s="17">
        <f>VLOOKUP($A25,[3]Sheet!$B$1:$Q$68,15,FALSE)</f>
        <v>2528.9299999999998</v>
      </c>
      <c r="N25" s="17">
        <f>VLOOKUP($A25,[3]Sheet!$B$1:$Q$68,14,FALSE)</f>
        <v>7971.07</v>
      </c>
    </row>
    <row r="26" spans="1:14" s="1" customFormat="1" ht="15">
      <c r="A26" s="19" t="s">
        <v>43</v>
      </c>
      <c r="B26" s="12"/>
      <c r="C26" s="12"/>
      <c r="D26" s="12"/>
      <c r="E26" s="13"/>
      <c r="F26" s="14"/>
      <c r="G26" s="15" t="s">
        <v>62</v>
      </c>
      <c r="H26" s="16" t="s">
        <v>80</v>
      </c>
      <c r="I26" s="27" t="s">
        <v>70</v>
      </c>
      <c r="J26" s="17">
        <f>VLOOKUP($A26,[1]Relatorio!$A$11:$H$176,4,FALSE)</f>
        <v>2627.64</v>
      </c>
      <c r="K26" s="17">
        <f>VLOOKUP($A26,[1]Relatorio!$A$11:$H$176,5,FALSE)</f>
        <v>0</v>
      </c>
      <c r="L26" s="17">
        <f>VLOOKUP($A26,[1]Relatorio!$A$11:$H$176,6,FALSE)</f>
        <v>4598.38</v>
      </c>
      <c r="M26" s="17">
        <f>VLOOKUP($A26,[1]Relatorio!$A$11:$H$176,7,FALSE)</f>
        <v>2885.75</v>
      </c>
      <c r="N26" s="17">
        <f>VLOOKUP($A26,[1]Relatorio!$A$11:$H$176,8,FALSE)</f>
        <v>1712.63</v>
      </c>
    </row>
    <row r="27" spans="1:14" s="1" customFormat="1">
      <c r="A27" s="11" t="s">
        <v>56</v>
      </c>
      <c r="B27" s="12"/>
      <c r="C27" s="12"/>
      <c r="D27" s="12"/>
      <c r="E27" s="13"/>
      <c r="F27" s="14"/>
      <c r="G27" s="15" t="s">
        <v>38</v>
      </c>
      <c r="H27" s="16" t="s">
        <v>80</v>
      </c>
      <c r="I27" s="31" t="s">
        <v>40</v>
      </c>
      <c r="J27" s="17">
        <f>VLOOKUP($A27,[1]Relatorio!$A$11:$H$176,4,FALSE)</f>
        <v>0</v>
      </c>
      <c r="K27" s="17">
        <f>VLOOKUP($A27,[1]Relatorio!$A$11:$H$176,5,FALSE)</f>
        <v>0</v>
      </c>
      <c r="L27" s="17">
        <f>VLOOKUP($A27,[1]Relatorio!$A$11:$H$176,6,FALSE)</f>
        <v>6329.85</v>
      </c>
      <c r="M27" s="17">
        <f>VLOOKUP($A27,[1]Relatorio!$A$11:$H$176,7,FALSE)</f>
        <v>1094.6500000000001</v>
      </c>
      <c r="N27" s="17">
        <f>VLOOKUP($A27,[1]Relatorio!$A$11:$H$176,8,FALSE)</f>
        <v>5235.2</v>
      </c>
    </row>
    <row r="28" spans="1:14" s="1" customFormat="1">
      <c r="A28" s="11" t="s">
        <v>85</v>
      </c>
      <c r="B28" s="12"/>
      <c r="C28" s="12"/>
      <c r="D28" s="12"/>
      <c r="E28" s="13"/>
      <c r="F28" s="22"/>
      <c r="G28" s="25" t="s">
        <v>52</v>
      </c>
      <c r="H28" s="16" t="s">
        <v>80</v>
      </c>
      <c r="I28" s="31" t="s">
        <v>53</v>
      </c>
      <c r="J28" s="17">
        <f>VLOOKUP($A28,[1]Relatorio!$A$11:$H$176,4,FALSE)</f>
        <v>0</v>
      </c>
      <c r="K28" s="17">
        <f>VLOOKUP($A28,[1]Relatorio!$A$11:$H$176,5,FALSE)</f>
        <v>0</v>
      </c>
      <c r="L28" s="17">
        <f>VLOOKUP($A28,[1]Relatorio!$A$11:$H$176,6,FALSE)</f>
        <v>4722.55</v>
      </c>
      <c r="M28" s="17">
        <f>VLOOKUP($A28,[1]Relatorio!$A$11:$H$176,7,FALSE)</f>
        <v>823.57</v>
      </c>
      <c r="N28" s="17">
        <f>VLOOKUP($A28,[1]Relatorio!$A$11:$H$176,8,FALSE)</f>
        <v>3898.98</v>
      </c>
    </row>
    <row r="29" spans="1:14" s="1" customFormat="1" ht="15">
      <c r="A29" s="11" t="s">
        <v>48</v>
      </c>
      <c r="B29" s="12"/>
      <c r="C29" s="12"/>
      <c r="D29" s="12"/>
      <c r="E29" s="13"/>
      <c r="F29" s="22"/>
      <c r="G29" s="25" t="s">
        <v>47</v>
      </c>
      <c r="H29" s="16" t="s">
        <v>80</v>
      </c>
      <c r="I29" s="27" t="s">
        <v>71</v>
      </c>
      <c r="J29" s="17">
        <f>VLOOKUP($A29,[1]Relatorio!$A$11:$H$176,4,FALSE)</f>
        <v>0</v>
      </c>
      <c r="K29" s="17">
        <f>VLOOKUP($A29,[1]Relatorio!$A$11:$H$176,5,FALSE)</f>
        <v>0</v>
      </c>
      <c r="L29" s="17">
        <f>VLOOKUP($A29,[1]Relatorio!$A$11:$H$176,6,FALSE)</f>
        <v>4697.3599999999997</v>
      </c>
      <c r="M29" s="17">
        <f>VLOOKUP($A29,[1]Relatorio!$A$11:$H$176,7,FALSE)</f>
        <v>729.85</v>
      </c>
      <c r="N29" s="17">
        <f>VLOOKUP($A29,[1]Relatorio!$A$11:$H$176,8,FALSE)</f>
        <v>3967.51</v>
      </c>
    </row>
    <row r="30" spans="1:14" s="1" customFormat="1" ht="13.5" customHeight="1">
      <c r="A30" s="11" t="s">
        <v>57</v>
      </c>
      <c r="B30" s="12"/>
      <c r="C30" s="12"/>
      <c r="D30" s="12"/>
      <c r="E30" s="13"/>
      <c r="F30" s="14"/>
      <c r="G30" s="15" t="s">
        <v>63</v>
      </c>
      <c r="H30" s="16" t="s">
        <v>80</v>
      </c>
      <c r="I30" s="27" t="s">
        <v>72</v>
      </c>
      <c r="J30" s="17">
        <f>VLOOKUP($A30,[1]Relatorio!$A$11:$H$176,4,FALSE)</f>
        <v>0</v>
      </c>
      <c r="K30" s="17">
        <f>VLOOKUP($A30,[1]Relatorio!$A$11:$H$176,5,FALSE)</f>
        <v>0</v>
      </c>
      <c r="L30" s="17">
        <f>VLOOKUP($A30,[1]Relatorio!$A$11:$H$176,6,FALSE)</f>
        <v>4395.1000000000004</v>
      </c>
      <c r="M30" s="17">
        <f>VLOOKUP($A30,[1]Relatorio!$A$11:$H$176,7,FALSE)</f>
        <v>714.37</v>
      </c>
      <c r="N30" s="17">
        <f>VLOOKUP($A30,[1]Relatorio!$A$11:$H$176,8,FALSE)</f>
        <v>3680.73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80</v>
      </c>
      <c r="I31" s="27" t="s">
        <v>73</v>
      </c>
      <c r="J31" s="17">
        <f>VLOOKUP($A31,[1]Relatorio!$A$11:$H$176,4,FALSE)</f>
        <v>0</v>
      </c>
      <c r="K31" s="17">
        <f>VLOOKUP($A31,[1]Relatorio!$A$11:$H$176,5,FALSE)</f>
        <v>0</v>
      </c>
      <c r="L31" s="17">
        <f>VLOOKUP($A31,[1]Relatorio!$A$11:$H$176,6,FALSE)</f>
        <v>3519.89</v>
      </c>
      <c r="M31" s="17">
        <f>VLOOKUP($A31,[1]Relatorio!$A$11:$H$176,7,FALSE)</f>
        <v>437.19</v>
      </c>
      <c r="N31" s="17">
        <f>VLOOKUP($A31,[1]Relatorio!$A$11:$H$176,8,FALSE)</f>
        <v>3082.7</v>
      </c>
    </row>
    <row r="32" spans="1:14" s="24" customFormat="1" ht="15">
      <c r="A32" s="19" t="s">
        <v>41</v>
      </c>
      <c r="B32" s="20"/>
      <c r="C32" s="20"/>
      <c r="D32" s="20"/>
      <c r="E32" s="21"/>
      <c r="F32" s="22"/>
      <c r="G32" s="23" t="s">
        <v>17</v>
      </c>
      <c r="H32" s="16" t="s">
        <v>80</v>
      </c>
      <c r="I32" s="27" t="s">
        <v>74</v>
      </c>
      <c r="J32" s="17">
        <f>VLOOKUP($A32,[1]Relatorio!$A$11:$H$176,4,FALSE)</f>
        <v>0</v>
      </c>
      <c r="K32" s="17">
        <f>VLOOKUP($A32,[1]Relatorio!$A$11:$H$176,5,FALSE)</f>
        <v>0</v>
      </c>
      <c r="L32" s="17">
        <f>VLOOKUP($A32,[1]Relatorio!$A$11:$H$176,6,FALSE)</f>
        <v>4208.8500000000004</v>
      </c>
      <c r="M32" s="17">
        <f>VLOOKUP($A32,[1]Relatorio!$A$11:$H$176,7,FALSE)</f>
        <v>652.25</v>
      </c>
      <c r="N32" s="17">
        <f>VLOOKUP($A32,[1]Relatorio!$A$11:$H$176,8,FALSE)</f>
        <v>3556.6</v>
      </c>
    </row>
    <row r="33" spans="1:14" s="40" customFormat="1" ht="15">
      <c r="A33" s="34" t="s">
        <v>93</v>
      </c>
      <c r="B33" s="35"/>
      <c r="C33" s="35"/>
      <c r="D33" s="35"/>
      <c r="E33" s="36"/>
      <c r="F33" s="37"/>
      <c r="G33" s="38" t="s">
        <v>87</v>
      </c>
      <c r="H33" s="39" t="s">
        <v>80</v>
      </c>
      <c r="I33" s="27" t="s">
        <v>75</v>
      </c>
      <c r="J33" s="17">
        <v>0</v>
      </c>
      <c r="K33" s="17">
        <v>0</v>
      </c>
      <c r="L33" s="17">
        <f>VLOOKUP($A33,[2]Relatório!$C$15:$F$138,3,FALSE)</f>
        <v>6759.64</v>
      </c>
      <c r="M33" s="17">
        <f>L33-N33</f>
        <v>2369.7700000000004</v>
      </c>
      <c r="N33" s="17">
        <f>VLOOKUP($A33,[2]Relatório!$C$15:$F$138,4,FALSE)</f>
        <v>4389.87</v>
      </c>
    </row>
    <row r="34" spans="1:14" s="24" customFormat="1" ht="15">
      <c r="A34" s="19" t="s">
        <v>42</v>
      </c>
      <c r="B34" s="20"/>
      <c r="C34" s="20"/>
      <c r="D34" s="20"/>
      <c r="E34" s="21"/>
      <c r="F34" s="22"/>
      <c r="G34" s="23" t="s">
        <v>18</v>
      </c>
      <c r="H34" s="16" t="s">
        <v>80</v>
      </c>
      <c r="I34" s="27" t="s">
        <v>76</v>
      </c>
      <c r="J34" s="17">
        <f>VLOOKUP($A34,[1]Relatorio!$A$11:$H$176,4,FALSE)</f>
        <v>0</v>
      </c>
      <c r="K34" s="17">
        <f>VLOOKUP($A34,[1]Relatorio!$A$11:$H$176,5,FALSE)</f>
        <v>0</v>
      </c>
      <c r="L34" s="17">
        <f>VLOOKUP($A34,[1]Relatorio!$A$11:$H$176,6,FALSE)</f>
        <v>4509.66</v>
      </c>
      <c r="M34" s="17">
        <f>VLOOKUP($A34,[1]Relatorio!$A$11:$H$176,7,FALSE)</f>
        <v>709.92</v>
      </c>
      <c r="N34" s="17">
        <f>VLOOKUP($A34,[1]Relatorio!$A$11:$H$176,8,FALSE)</f>
        <v>3799.74</v>
      </c>
    </row>
    <row r="35" spans="1:14" s="24" customFormat="1">
      <c r="A35" s="19" t="s">
        <v>49</v>
      </c>
      <c r="B35" s="20"/>
      <c r="C35" s="20"/>
      <c r="D35" s="20"/>
      <c r="E35" s="21"/>
      <c r="F35" s="26"/>
      <c r="G35" s="23" t="s">
        <v>39</v>
      </c>
      <c r="H35" s="16" t="s">
        <v>80</v>
      </c>
      <c r="I35" s="32" t="s">
        <v>50</v>
      </c>
      <c r="J35" s="17">
        <v>0</v>
      </c>
      <c r="K35" s="17">
        <v>0</v>
      </c>
      <c r="L35" s="17">
        <f>VLOOKUP($A35,[2]Relatório!$C$15:$F$138,3,FALSE)</f>
        <v>6464.09</v>
      </c>
      <c r="M35" s="17">
        <f>L35-N35</f>
        <v>1625.1599999999999</v>
      </c>
      <c r="N35" s="17">
        <f>VLOOKUP($A35,[2]Relatório!$C$15:$F$138,4,FALSE)</f>
        <v>4838.93</v>
      </c>
    </row>
    <row r="36" spans="1:14" s="1" customFormat="1" ht="15">
      <c r="A36" s="19" t="s">
        <v>60</v>
      </c>
      <c r="B36" s="20"/>
      <c r="C36" s="20"/>
      <c r="D36" s="20"/>
      <c r="E36" s="21"/>
      <c r="F36" s="14"/>
      <c r="G36" s="15" t="s">
        <v>59</v>
      </c>
      <c r="H36" s="16" t="s">
        <v>80</v>
      </c>
      <c r="I36" s="33" t="s">
        <v>77</v>
      </c>
      <c r="J36" s="17">
        <f>VLOOKUP($A36,[1]Relatorio!$A$11:$H$176,4,FALSE)</f>
        <v>0</v>
      </c>
      <c r="K36" s="17">
        <f>VLOOKUP($A36,[1]Relatorio!$A$11:$H$176,5,FALSE)</f>
        <v>0</v>
      </c>
      <c r="L36" s="17">
        <f>VLOOKUP($A36,[1]Relatorio!$A$11:$H$176,6,FALSE)</f>
        <v>2018.89</v>
      </c>
      <c r="M36" s="17">
        <f>VLOOKUP($A36,[1]Relatorio!$A$11:$H$176,7,FALSE)</f>
        <v>165.2</v>
      </c>
      <c r="N36" s="17">
        <f>VLOOKUP($A36,[1]Relatorio!$A$11:$H$176,8,FALSE)</f>
        <v>1853.69</v>
      </c>
    </row>
    <row r="37" spans="1:14" s="1" customFormat="1" ht="15">
      <c r="A37" s="19" t="s">
        <v>86</v>
      </c>
      <c r="B37" s="20"/>
      <c r="C37" s="20"/>
      <c r="D37" s="20"/>
      <c r="E37" s="21"/>
      <c r="F37" s="14"/>
      <c r="G37" s="15" t="s">
        <v>58</v>
      </c>
      <c r="H37" s="16" t="s">
        <v>80</v>
      </c>
      <c r="I37" s="33" t="s">
        <v>78</v>
      </c>
      <c r="J37" s="17">
        <f>VLOOKUP($A37,[1]Relatorio!$A$11:$H$176,4,FALSE)</f>
        <v>0</v>
      </c>
      <c r="K37" s="17">
        <f>VLOOKUP($A37,[1]Relatorio!$A$11:$H$176,5,FALSE)</f>
        <v>0</v>
      </c>
      <c r="L37" s="17">
        <f>VLOOKUP($A37,[1]Relatorio!$A$11:$H$176,6,FALSE)</f>
        <v>2210.71</v>
      </c>
      <c r="M37" s="17">
        <f>VLOOKUP($A37,[1]Relatorio!$A$11:$H$176,7,FALSE)</f>
        <v>280.92</v>
      </c>
      <c r="N37" s="17">
        <f>VLOOKUP($A37,[1]Relatorio!$A$11:$H$176,8,FALSE)</f>
        <v>1929.79</v>
      </c>
    </row>
    <row r="38" spans="1:14" s="1" customFormat="1" ht="15">
      <c r="A38" s="19" t="s">
        <v>30</v>
      </c>
      <c r="B38" s="20"/>
      <c r="C38" s="20"/>
      <c r="D38" s="20"/>
      <c r="E38" s="21"/>
      <c r="F38" s="14"/>
      <c r="G38" s="15" t="s">
        <v>15</v>
      </c>
      <c r="H38" s="16" t="s">
        <v>80</v>
      </c>
      <c r="I38" s="33" t="s">
        <v>79</v>
      </c>
      <c r="J38" s="17">
        <f>VLOOKUP($A38,[1]Relatorio!$A$11:$H$176,4,FALSE)</f>
        <v>0</v>
      </c>
      <c r="K38" s="17">
        <f>VLOOKUP($A38,[1]Relatorio!$A$11:$H$176,5,FALSE)</f>
        <v>0</v>
      </c>
      <c r="L38" s="17">
        <f>VLOOKUP($A38,[1]Relatorio!$A$11:$H$176,6,FALSE)</f>
        <v>3519.89</v>
      </c>
      <c r="M38" s="17">
        <f>VLOOKUP($A38,[1]Relatorio!$A$11:$H$176,7,FALSE)</f>
        <v>437.19</v>
      </c>
      <c r="N38" s="17">
        <f>VLOOKUP($A38,[1]Relatorio!$A$11:$H$176,8,FALSE)</f>
        <v>3082.7</v>
      </c>
    </row>
    <row r="39" spans="1:14" s="1" customFormat="1">
      <c r="A39" s="3"/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  <row r="40" spans="1:14" s="1" customFormat="1" ht="15">
      <c r="A40" s="28" t="s">
        <v>21</v>
      </c>
      <c r="B40" s="2"/>
      <c r="C40" s="2"/>
      <c r="D40" s="2" t="s">
        <v>22</v>
      </c>
      <c r="F40" s="3"/>
      <c r="G40" s="4"/>
      <c r="H40" s="2"/>
      <c r="I40" s="2"/>
      <c r="J40" s="2"/>
      <c r="K40" s="2"/>
      <c r="L40" s="2"/>
      <c r="M40" s="2"/>
      <c r="N40" s="2"/>
    </row>
    <row r="42" spans="1:14" s="1" customFormat="1" ht="15">
      <c r="A42" s="28"/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  <row r="43" spans="1:14" s="1" customFormat="1" ht="15">
      <c r="A43" s="29"/>
      <c r="B43" s="2"/>
      <c r="C43" s="2"/>
      <c r="D43" s="2"/>
      <c r="E43" s="2"/>
      <c r="F43" s="2"/>
      <c r="G43" s="4"/>
      <c r="H43" s="2"/>
      <c r="I43" s="30" t="s">
        <v>23</v>
      </c>
      <c r="J43" s="44">
        <f ca="1">TODAY()</f>
        <v>45040</v>
      </c>
      <c r="K43" s="44"/>
      <c r="L43" s="2"/>
      <c r="M43" s="2"/>
      <c r="N43" s="2"/>
    </row>
    <row r="47" spans="1:14" s="1" customFormat="1" ht="15">
      <c r="A47" s="5" t="s">
        <v>24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</sheetData>
  <mergeCells count="3">
    <mergeCell ref="A3:N3"/>
    <mergeCell ref="A11:E11"/>
    <mergeCell ref="J43:K43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2" r:id="rId13"/>
    <hyperlink ref="I33" r:id="rId14"/>
    <hyperlink ref="I34" r:id="rId15"/>
    <hyperlink ref="I36" r:id="rId16"/>
    <hyperlink ref="I37" r:id="rId17"/>
    <hyperlink ref="I38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2023-04-24T14:52:21Z</cp:lastPrinted>
  <dcterms:created xsi:type="dcterms:W3CDTF">2022-02-02T21:39:11Z</dcterms:created>
  <dcterms:modified xsi:type="dcterms:W3CDTF">2023-04-24T15:04:01Z</dcterms:modified>
</cp:coreProperties>
</file>