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1\Chefia Unidade\"/>
    </mc:Choice>
  </mc:AlternateContent>
  <bookViews>
    <workbookView xWindow="0" yWindow="0" windowWidth="16200" windowHeight="25020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L34" i="1"/>
  <c r="N36" i="1"/>
  <c r="L36" i="1"/>
  <c r="N14" i="1"/>
  <c r="L14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5" i="1"/>
  <c r="M35" i="1"/>
  <c r="L35" i="1"/>
  <c r="K35" i="1"/>
  <c r="J35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36" i="1" l="1"/>
  <c r="M34" i="1"/>
  <c r="M14" i="1" l="1"/>
  <c r="J44" i="1" l="1"/>
</calcChain>
</file>

<file path=xl/sharedStrings.xml><?xml version="1.0" encoding="utf-8"?>
<sst xmlns="http://schemas.openxmlformats.org/spreadsheetml/2006/main" count="130" uniqueCount="97">
  <si>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</si>
  <si>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</si>
  <si>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</si>
  <si>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</si>
  <si>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</si>
  <si>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</si>
  <si>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</si>
  <si>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</si>
  <si>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</si>
  <si>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</si>
  <si>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</si>
  <si>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</si>
  <si>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</si>
  <si>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</si>
  <si>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</si>
  <si>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</si>
  <si>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</si>
  <si>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</si>
  <si>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</si>
  <si>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</si>
  <si>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</si>
  <si>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</si>
  <si>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</si>
  <si>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</si>
  <si>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</si>
  <si>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</si>
  <si>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</si>
  <si>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</si>
  <si>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</si>
  <si>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</si>
  <si>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</si>
  <si>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</si>
  <si>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</si>
  <si>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</si>
  <si>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</si>
  <si>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</si>
  <si>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</si>
  <si>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</si>
  <si>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</si>
  <si>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</si>
  <si>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</si>
  <si>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</si>
  <si>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</si>
  <si>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</si>
  <si>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</si>
  <si>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</si>
  <si>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</si>
  <si>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</si>
  <si>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</si>
  <si>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</si>
  <si>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</si>
  <si>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</si>
  <si>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</si>
  <si>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</si>
  <si>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</si>
  <si>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</si>
  <si>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</si>
  <si>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</si>
  <si>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</si>
  <si>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</si>
  <si>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ANGELA SANTOS SILVA FABBRIN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</si>
  <si>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</si>
  <si>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</si>
  <si>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</si>
  <si>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</si>
  <si>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</si>
  <si>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</si>
  <si>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</si>
  <si>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</si>
  <si>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</si>
  <si>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</si>
  <si>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</si>
  <si>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</si>
  <si>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</si>
  <si>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</si>
  <si>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</si>
  <si>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</si>
  <si>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</si>
  <si>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</si>
  <si>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</si>
  <si>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</si>
  <si>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</si>
  <si>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</si>
  <si>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</si>
  <si>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COORDENAÇÃO ADMINISTRATIVA/SAME/ARQUIVO</t>
  </si>
  <si>
    <t>FABIO MACEDO FREITAS</t>
  </si>
  <si>
    <t>ANELU RODRIGUES FERREIRA</t>
  </si>
  <si>
    <t>ASSUERO JOSE ROBERTO LUNA SEIXAS</t>
  </si>
  <si>
    <t>MARIA SOCORRO OLIVEIRA DE LIMA</t>
  </si>
  <si>
    <t>MAURO ANTONIO RODRIGUES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</si>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</sst>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1%20Contra%20Cheques/03.%20MAR&#199;O/MNSL/REMUNERA&#199;&#195;O%20MENSAL%20MNSL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1/2021.03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FUNCAO</v>
          </cell>
          <cell r="D1" t="str">
            <v>SITUACAO</v>
          </cell>
          <cell r="E1" t="str">
            <v>FERIAS</v>
          </cell>
          <cell r="F1" t="str">
            <v>ANO</v>
          </cell>
          <cell r="G1" t="str">
            <v>MES</v>
          </cell>
          <cell r="H1" t="str">
            <v>DECIMO</v>
          </cell>
          <cell r="I1" t="str">
            <v>SALARIO</v>
          </cell>
          <cell r="J1" t="str">
            <v>TOTAL_PROVENTOS</v>
          </cell>
          <cell r="K1" t="str">
            <v>LIQUIDO</v>
          </cell>
          <cell r="L1" t="str">
            <v>TOTAL_DESCONTOS</v>
          </cell>
          <cell r="M1" t="str">
            <v>Total Geral</v>
          </cell>
        </row>
        <row r="2">
          <cell r="B2" t="str">
            <v>GENI SEVERINO DA SILVA FERREIRA</v>
          </cell>
          <cell r="C2" t="str">
            <v>TECNICO (A) DE RADIOLOGIA</v>
          </cell>
          <cell r="D2" t="str">
            <v>A</v>
          </cell>
          <cell r="E2">
            <v>0</v>
          </cell>
          <cell r="F2">
            <v>2021</v>
          </cell>
          <cell r="G2">
            <v>3</v>
          </cell>
          <cell r="H2">
            <v>0</v>
          </cell>
          <cell r="I2">
            <v>2200</v>
          </cell>
          <cell r="J2">
            <v>1232</v>
          </cell>
          <cell r="K2">
            <v>1137.6199999999999</v>
          </cell>
          <cell r="L2">
            <v>94.38</v>
          </cell>
        </row>
        <row r="3">
          <cell r="B3" t="str">
            <v>DANIELLA DE GODOI NASCIUTTI RASSI</v>
          </cell>
          <cell r="C3" t="str">
            <v>MEDICO (A) OBSTETRA</v>
          </cell>
          <cell r="D3" t="str">
            <v>A</v>
          </cell>
          <cell r="E3">
            <v>0</v>
          </cell>
          <cell r="F3">
            <v>2021</v>
          </cell>
          <cell r="G3">
            <v>3</v>
          </cell>
          <cell r="H3">
            <v>0</v>
          </cell>
          <cell r="I3">
            <v>5474.25</v>
          </cell>
          <cell r="J3">
            <v>5769.04</v>
          </cell>
          <cell r="K3">
            <v>4678.46</v>
          </cell>
          <cell r="L3">
            <v>1090.58</v>
          </cell>
        </row>
        <row r="4">
          <cell r="B4" t="str">
            <v>ELIEDNA TEIXEIRA DA SILVA</v>
          </cell>
          <cell r="C4" t="str">
            <v>COORDENADOR (A) DE FARMACIA</v>
          </cell>
          <cell r="D4" t="str">
            <v>A</v>
          </cell>
          <cell r="E4">
            <v>0</v>
          </cell>
          <cell r="F4">
            <v>2021</v>
          </cell>
          <cell r="G4">
            <v>3</v>
          </cell>
          <cell r="H4">
            <v>0</v>
          </cell>
          <cell r="I4">
            <v>2799.74</v>
          </cell>
          <cell r="J4">
            <v>4721.08</v>
          </cell>
          <cell r="K4">
            <v>3940.65</v>
          </cell>
          <cell r="L4">
            <v>780.43</v>
          </cell>
        </row>
        <row r="5">
          <cell r="B5" t="str">
            <v>JENEFFER LAURIANY ARAUJO VIEIRA</v>
          </cell>
          <cell r="C5" t="str">
            <v>ASSISTENTE ADMINISTRATIVO</v>
          </cell>
          <cell r="D5" t="str">
            <v>A</v>
          </cell>
          <cell r="E5">
            <v>0</v>
          </cell>
          <cell r="F5">
            <v>2021</v>
          </cell>
          <cell r="G5">
            <v>3</v>
          </cell>
          <cell r="H5">
            <v>0</v>
          </cell>
          <cell r="I5">
            <v>1630.54</v>
          </cell>
          <cell r="J5">
            <v>1937.36</v>
          </cell>
          <cell r="K5">
            <v>1681.67</v>
          </cell>
          <cell r="L5">
            <v>255.69</v>
          </cell>
        </row>
        <row r="6">
          <cell r="B6" t="str">
            <v>YURI HENRIQUE JANUARIO GOMES</v>
          </cell>
          <cell r="C6" t="str">
            <v>FARMACEUTICO (A)</v>
          </cell>
          <cell r="D6" t="str">
            <v>A</v>
          </cell>
          <cell r="E6">
            <v>0</v>
          </cell>
          <cell r="F6">
            <v>2021</v>
          </cell>
          <cell r="G6">
            <v>3</v>
          </cell>
          <cell r="H6">
            <v>0</v>
          </cell>
          <cell r="I6">
            <v>2799.74</v>
          </cell>
          <cell r="J6">
            <v>3561.83</v>
          </cell>
          <cell r="K6">
            <v>3084.92</v>
          </cell>
          <cell r="L6">
            <v>476.91</v>
          </cell>
        </row>
        <row r="7">
          <cell r="B7" t="str">
            <v>THAISA NOGUEIRA RIBEIRO</v>
          </cell>
          <cell r="C7" t="str">
            <v>PSICOLOGO (A)</v>
          </cell>
          <cell r="D7" t="str">
            <v>A</v>
          </cell>
          <cell r="E7">
            <v>0</v>
          </cell>
          <cell r="F7">
            <v>2021</v>
          </cell>
          <cell r="G7">
            <v>3</v>
          </cell>
          <cell r="H7">
            <v>0</v>
          </cell>
          <cell r="I7">
            <v>3691.78</v>
          </cell>
          <cell r="J7">
            <v>4316.37</v>
          </cell>
          <cell r="K7">
            <v>3447.65</v>
          </cell>
          <cell r="L7">
            <v>868.72</v>
          </cell>
        </row>
        <row r="8">
          <cell r="B8" t="str">
            <v>ELIZETE DE JESUS CASTRO</v>
          </cell>
          <cell r="C8" t="str">
            <v>TECNICO (A) DE ENFERMAGEM</v>
          </cell>
          <cell r="D8" t="str">
            <v>A</v>
          </cell>
          <cell r="E8">
            <v>0</v>
          </cell>
          <cell r="F8">
            <v>2021</v>
          </cell>
          <cell r="G8">
            <v>3</v>
          </cell>
          <cell r="H8">
            <v>0</v>
          </cell>
          <cell r="I8">
            <v>1630.54</v>
          </cell>
          <cell r="J8">
            <v>2169.35</v>
          </cell>
          <cell r="K8">
            <v>1892.78</v>
          </cell>
          <cell r="L8">
            <v>276.57</v>
          </cell>
        </row>
        <row r="9">
          <cell r="B9" t="str">
            <v>AMANDA DANIELE DA SILVA</v>
          </cell>
          <cell r="C9" t="str">
            <v>AUXILIAR DE FARMACIA</v>
          </cell>
          <cell r="D9" t="str">
            <v>E</v>
          </cell>
          <cell r="E9">
            <v>0</v>
          </cell>
          <cell r="F9">
            <v>2021</v>
          </cell>
          <cell r="G9">
            <v>3</v>
          </cell>
          <cell r="H9">
            <v>0</v>
          </cell>
          <cell r="I9">
            <v>1482.3</v>
          </cell>
          <cell r="J9">
            <v>2126.06</v>
          </cell>
          <cell r="K9">
            <v>1927.5</v>
          </cell>
          <cell r="L9">
            <v>198.56</v>
          </cell>
        </row>
        <row r="10">
          <cell r="B10" t="str">
            <v>ASSUERO JOSE ROBERTO LUNA SEIXAS</v>
          </cell>
          <cell r="C10" t="str">
            <v>DIRETOR (A) TECNICO</v>
          </cell>
          <cell r="D10" t="str">
            <v>A</v>
          </cell>
          <cell r="E10">
            <v>0</v>
          </cell>
          <cell r="F10">
            <v>2021</v>
          </cell>
          <cell r="G10">
            <v>3</v>
          </cell>
          <cell r="H10">
            <v>0</v>
          </cell>
          <cell r="I10">
            <v>10000</v>
          </cell>
          <cell r="J10">
            <v>10500</v>
          </cell>
          <cell r="K10">
            <v>8145.24</v>
          </cell>
          <cell r="L10">
            <v>2354.7600000000002</v>
          </cell>
        </row>
        <row r="11">
          <cell r="B11" t="str">
            <v>NATALIA SANTA DE JESUS</v>
          </cell>
          <cell r="C11" t="str">
            <v>TECNICO (A) DE ENFERMAGEM</v>
          </cell>
          <cell r="D11" t="str">
            <v>A</v>
          </cell>
          <cell r="E11">
            <v>0</v>
          </cell>
          <cell r="F11">
            <v>2021</v>
          </cell>
          <cell r="G11">
            <v>3</v>
          </cell>
          <cell r="H11">
            <v>0</v>
          </cell>
          <cell r="I11">
            <v>1630.54</v>
          </cell>
          <cell r="J11">
            <v>2265.66</v>
          </cell>
          <cell r="K11">
            <v>1978.56</v>
          </cell>
          <cell r="L11">
            <v>287.10000000000002</v>
          </cell>
        </row>
        <row r="12">
          <cell r="B12" t="str">
            <v>PAULA LORENA CARVALHO MOTTA</v>
          </cell>
          <cell r="C12" t="str">
            <v>COORDENADOR (A) DE ENFERMAGEM</v>
          </cell>
          <cell r="D12" t="str">
            <v>A</v>
          </cell>
          <cell r="E12">
            <v>0</v>
          </cell>
          <cell r="F12">
            <v>2021</v>
          </cell>
          <cell r="G12">
            <v>3</v>
          </cell>
          <cell r="H12">
            <v>0</v>
          </cell>
          <cell r="I12">
            <v>3022.57</v>
          </cell>
          <cell r="J12">
            <v>4697.3599999999997</v>
          </cell>
          <cell r="K12">
            <v>3967.51</v>
          </cell>
          <cell r="L12">
            <v>729.85</v>
          </cell>
        </row>
        <row r="13">
          <cell r="B13" t="str">
            <v>DANIELA DOS ANJOS DAMASCENO</v>
          </cell>
          <cell r="C13" t="str">
            <v>ENFERMEIRO (A)</v>
          </cell>
          <cell r="D13" t="str">
            <v>A</v>
          </cell>
          <cell r="E13">
            <v>0</v>
          </cell>
          <cell r="F13">
            <v>2021</v>
          </cell>
          <cell r="G13">
            <v>3</v>
          </cell>
          <cell r="H13">
            <v>0</v>
          </cell>
          <cell r="I13">
            <v>2719.97</v>
          </cell>
          <cell r="J13">
            <v>3349.37</v>
          </cell>
          <cell r="K13">
            <v>2958.05</v>
          </cell>
          <cell r="L13">
            <v>391.32</v>
          </cell>
        </row>
        <row r="14">
          <cell r="B14" t="str">
            <v>MARIANA SILVA SENA DE OLIVEIRA</v>
          </cell>
          <cell r="C14" t="str">
            <v>TECNICO (A) DE ENFERMAGEM</v>
          </cell>
          <cell r="D14" t="str">
            <v>A</v>
          </cell>
          <cell r="E14">
            <v>0</v>
          </cell>
          <cell r="F14">
            <v>2021</v>
          </cell>
          <cell r="G14">
            <v>3</v>
          </cell>
          <cell r="H14">
            <v>0</v>
          </cell>
          <cell r="I14">
            <v>1630.54</v>
          </cell>
          <cell r="J14">
            <v>1937.36</v>
          </cell>
          <cell r="K14">
            <v>1681.67</v>
          </cell>
          <cell r="L14">
            <v>255.69</v>
          </cell>
        </row>
        <row r="15">
          <cell r="B15" t="str">
            <v>ANDREIA SILVA DE OLIVEIRA BARBOSA</v>
          </cell>
          <cell r="C15" t="str">
            <v>ENFERMEIRO (A)</v>
          </cell>
          <cell r="D15" t="str">
            <v>A</v>
          </cell>
          <cell r="E15">
            <v>0</v>
          </cell>
          <cell r="F15">
            <v>2021</v>
          </cell>
          <cell r="G15">
            <v>3</v>
          </cell>
          <cell r="H15">
            <v>0</v>
          </cell>
          <cell r="I15">
            <v>2719.97</v>
          </cell>
          <cell r="J15">
            <v>3077.37</v>
          </cell>
          <cell r="K15">
            <v>2724.2</v>
          </cell>
          <cell r="L15">
            <v>353.17</v>
          </cell>
        </row>
        <row r="16">
          <cell r="B16" t="str">
            <v>LAYZA MINELY TAVARES OLIVEIRA</v>
          </cell>
          <cell r="C16" t="str">
            <v>TECNICO (A) DE SEGURANCA DO TRABALHO</v>
          </cell>
          <cell r="D16" t="str">
            <v>A</v>
          </cell>
          <cell r="E16">
            <v>0</v>
          </cell>
          <cell r="F16">
            <v>2021</v>
          </cell>
          <cell r="G16">
            <v>3</v>
          </cell>
          <cell r="H16">
            <v>0</v>
          </cell>
          <cell r="I16">
            <v>2223.4699999999998</v>
          </cell>
          <cell r="J16">
            <v>2559.9299999999998</v>
          </cell>
          <cell r="K16">
            <v>2303</v>
          </cell>
          <cell r="L16">
            <v>256.93</v>
          </cell>
        </row>
        <row r="17">
          <cell r="B17" t="str">
            <v>LORRAINE FERNANDES CINTRA</v>
          </cell>
          <cell r="C17" t="str">
            <v>ENFERMEIRO (A)</v>
          </cell>
          <cell r="D17" t="str">
            <v>A</v>
          </cell>
          <cell r="E17">
            <v>0</v>
          </cell>
          <cell r="F17">
            <v>2021</v>
          </cell>
          <cell r="G17">
            <v>3</v>
          </cell>
          <cell r="H17">
            <v>0</v>
          </cell>
          <cell r="I17">
            <v>3324.83</v>
          </cell>
          <cell r="J17">
            <v>3712.47</v>
          </cell>
          <cell r="K17">
            <v>2995.55</v>
          </cell>
          <cell r="L17">
            <v>716.92</v>
          </cell>
        </row>
        <row r="18">
          <cell r="B18" t="str">
            <v>ARMENIA BORGES PRADO</v>
          </cell>
          <cell r="C18" t="str">
            <v>COORDENADOR (A) DE CONTRATOS</v>
          </cell>
          <cell r="D18" t="str">
            <v>A</v>
          </cell>
          <cell r="E18">
            <v>0</v>
          </cell>
          <cell r="F18">
            <v>2021</v>
          </cell>
          <cell r="G18">
            <v>3</v>
          </cell>
          <cell r="H18">
            <v>0</v>
          </cell>
          <cell r="I18">
            <v>2850.02</v>
          </cell>
          <cell r="J18">
            <v>5132.53</v>
          </cell>
          <cell r="K18">
            <v>4172.2299999999996</v>
          </cell>
          <cell r="L18">
            <v>960.3</v>
          </cell>
        </row>
        <row r="19">
          <cell r="B19" t="str">
            <v>GILMAR DAMASO NEPUMUCENO</v>
          </cell>
          <cell r="C19" t="str">
            <v>ASSISTENTE ADMINISTRATIVO</v>
          </cell>
          <cell r="D19" t="str">
            <v>A</v>
          </cell>
          <cell r="E19">
            <v>0</v>
          </cell>
          <cell r="F19">
            <v>2021</v>
          </cell>
          <cell r="G19">
            <v>3</v>
          </cell>
          <cell r="H19">
            <v>0</v>
          </cell>
          <cell r="I19">
            <v>1630.54</v>
          </cell>
          <cell r="J19">
            <v>1873.52</v>
          </cell>
          <cell r="K19">
            <v>1589.67</v>
          </cell>
          <cell r="L19">
            <v>283.85000000000002</v>
          </cell>
        </row>
        <row r="20">
          <cell r="B20" t="str">
            <v>FABIANE RODRIGUES COSTA</v>
          </cell>
          <cell r="C20" t="str">
            <v>ENFERMEIRO (A)</v>
          </cell>
          <cell r="D20" t="str">
            <v>A</v>
          </cell>
          <cell r="E20">
            <v>0</v>
          </cell>
          <cell r="F20">
            <v>2021</v>
          </cell>
          <cell r="G20">
            <v>3</v>
          </cell>
          <cell r="H20">
            <v>0</v>
          </cell>
          <cell r="I20">
            <v>2719.97</v>
          </cell>
          <cell r="J20">
            <v>3771.82</v>
          </cell>
          <cell r="K20">
            <v>3238.42</v>
          </cell>
          <cell r="L20">
            <v>533.4</v>
          </cell>
        </row>
        <row r="21">
          <cell r="B21" t="str">
            <v>POLLYANA NUNES</v>
          </cell>
          <cell r="C21" t="str">
            <v>ENFERMEIRO (A)</v>
          </cell>
          <cell r="D21" t="str">
            <v>A</v>
          </cell>
          <cell r="E21">
            <v>0</v>
          </cell>
          <cell r="F21">
            <v>2021</v>
          </cell>
          <cell r="G21">
            <v>3</v>
          </cell>
          <cell r="H21">
            <v>0</v>
          </cell>
          <cell r="I21">
            <v>2719.97</v>
          </cell>
          <cell r="J21">
            <v>3487.44</v>
          </cell>
          <cell r="K21">
            <v>2977.36</v>
          </cell>
          <cell r="L21">
            <v>510.08</v>
          </cell>
        </row>
        <row r="22">
          <cell r="B22" t="str">
            <v>ALECSANDRO VALADARES</v>
          </cell>
          <cell r="C22" t="str">
            <v>ASSISTENTE ADMINISTRATIVO</v>
          </cell>
          <cell r="D22" t="str">
            <v>A</v>
          </cell>
          <cell r="E22">
            <v>0</v>
          </cell>
          <cell r="F22">
            <v>2021</v>
          </cell>
          <cell r="G22">
            <v>3</v>
          </cell>
          <cell r="H22">
            <v>0</v>
          </cell>
          <cell r="I22">
            <v>1630.54</v>
          </cell>
          <cell r="J22">
            <v>1855.83</v>
          </cell>
          <cell r="K22">
            <v>1582.79</v>
          </cell>
          <cell r="L22">
            <v>273.04000000000002</v>
          </cell>
        </row>
        <row r="23">
          <cell r="B23" t="str">
            <v>SAMUEL PEREIRA TOME</v>
          </cell>
          <cell r="C23" t="str">
            <v>AUXILIAR ADMINISTRATIVO</v>
          </cell>
          <cell r="D23" t="str">
            <v>A</v>
          </cell>
          <cell r="E23">
            <v>0</v>
          </cell>
          <cell r="F23">
            <v>2021</v>
          </cell>
          <cell r="G23">
            <v>3</v>
          </cell>
          <cell r="H23">
            <v>0</v>
          </cell>
          <cell r="I23">
            <v>1566.11</v>
          </cell>
          <cell r="J23">
            <v>1869.71</v>
          </cell>
          <cell r="K23">
            <v>1623.97</v>
          </cell>
          <cell r="L23">
            <v>245.74</v>
          </cell>
        </row>
        <row r="24">
          <cell r="B24" t="str">
            <v>ANGELA SANTOS SILVA FABBRIN</v>
          </cell>
          <cell r="C24" t="str">
            <v>COORDENADOR (A) DE ENFERMAGEM</v>
          </cell>
          <cell r="D24" t="str">
            <v>A</v>
          </cell>
          <cell r="E24">
            <v>0</v>
          </cell>
          <cell r="F24">
            <v>2021</v>
          </cell>
          <cell r="G24">
            <v>3</v>
          </cell>
          <cell r="H24">
            <v>0</v>
          </cell>
          <cell r="I24">
            <v>3022.57</v>
          </cell>
          <cell r="J24">
            <v>4395.1000000000004</v>
          </cell>
          <cell r="K24">
            <v>3680.73</v>
          </cell>
          <cell r="L24">
            <v>714.37</v>
          </cell>
        </row>
        <row r="25">
          <cell r="B25" t="str">
            <v>HELENARA ABADIA FERREIRA ALEXANDRIA</v>
          </cell>
          <cell r="C25" t="str">
            <v>MEDICO (A) OBSTETRA</v>
          </cell>
          <cell r="D25" t="str">
            <v>A</v>
          </cell>
          <cell r="E25">
            <v>0</v>
          </cell>
          <cell r="F25">
            <v>2021</v>
          </cell>
          <cell r="G25">
            <v>3</v>
          </cell>
          <cell r="H25">
            <v>0</v>
          </cell>
          <cell r="I25">
            <v>9124</v>
          </cell>
          <cell r="J25">
            <v>9800.2000000000007</v>
          </cell>
          <cell r="K25">
            <v>7429.33</v>
          </cell>
          <cell r="L25">
            <v>2370.87</v>
          </cell>
        </row>
        <row r="26">
          <cell r="B26" t="str">
            <v>KEILE ELIZABETH LUIZ CORREA MARTINS</v>
          </cell>
          <cell r="C26" t="str">
            <v>TECNICO (A) DE ENFERMAGEM</v>
          </cell>
          <cell r="D26" t="str">
            <v>A</v>
          </cell>
          <cell r="E26">
            <v>0</v>
          </cell>
          <cell r="F26">
            <v>2021</v>
          </cell>
          <cell r="G26">
            <v>3</v>
          </cell>
          <cell r="H26">
            <v>0</v>
          </cell>
          <cell r="I26">
            <v>1630.54</v>
          </cell>
          <cell r="J26">
            <v>2237.4699999999998</v>
          </cell>
          <cell r="K26">
            <v>2040.53</v>
          </cell>
          <cell r="L26">
            <v>196.94</v>
          </cell>
        </row>
        <row r="27">
          <cell r="B27" t="str">
            <v>MARIZETE TAVARES DE CASTRO</v>
          </cell>
          <cell r="C27" t="str">
            <v>ENFERMEIRO (A)</v>
          </cell>
          <cell r="D27" t="str">
            <v>A</v>
          </cell>
          <cell r="E27">
            <v>0</v>
          </cell>
          <cell r="F27">
            <v>2021</v>
          </cell>
          <cell r="G27">
            <v>3</v>
          </cell>
          <cell r="H27">
            <v>0</v>
          </cell>
          <cell r="I27">
            <v>2719.97</v>
          </cell>
          <cell r="J27">
            <v>3110.34</v>
          </cell>
          <cell r="K27">
            <v>2751.04</v>
          </cell>
          <cell r="L27">
            <v>359.3</v>
          </cell>
        </row>
        <row r="28">
          <cell r="B28" t="str">
            <v>INDIANARA CRISTINA GRANDI FERNANDES</v>
          </cell>
          <cell r="C28" t="str">
            <v>MEDICO (A) OBSTETRA</v>
          </cell>
          <cell r="D28" t="str">
            <v>A</v>
          </cell>
          <cell r="E28">
            <v>0</v>
          </cell>
          <cell r="F28">
            <v>2021</v>
          </cell>
          <cell r="G28">
            <v>3</v>
          </cell>
          <cell r="H28">
            <v>0</v>
          </cell>
          <cell r="I28">
            <v>5474.25</v>
          </cell>
          <cell r="J28">
            <v>6426.72</v>
          </cell>
          <cell r="K28">
            <v>5036.38</v>
          </cell>
          <cell r="L28">
            <v>1390.34</v>
          </cell>
        </row>
        <row r="29">
          <cell r="B29" t="str">
            <v>LILLIAN LACERDA VIANA</v>
          </cell>
          <cell r="C29" t="str">
            <v>MEDICO (A) OBSTETRA</v>
          </cell>
          <cell r="D29" t="str">
            <v>A</v>
          </cell>
          <cell r="E29">
            <v>0</v>
          </cell>
          <cell r="F29">
            <v>2021</v>
          </cell>
          <cell r="G29">
            <v>3</v>
          </cell>
          <cell r="H29">
            <v>0</v>
          </cell>
          <cell r="I29">
            <v>5474.25</v>
          </cell>
          <cell r="J29">
            <v>6562.49</v>
          </cell>
          <cell r="K29">
            <v>5081.99</v>
          </cell>
          <cell r="L29">
            <v>1480.5</v>
          </cell>
        </row>
        <row r="30">
          <cell r="B30" t="str">
            <v>MARIA SOCORRO OLIVEIRA DE LIMA</v>
          </cell>
          <cell r="C30" t="str">
            <v>COORDENADOR (A) DE ENFERMAGEM</v>
          </cell>
          <cell r="D30" t="str">
            <v>A</v>
          </cell>
          <cell r="E30">
            <v>0</v>
          </cell>
          <cell r="F30">
            <v>2021</v>
          </cell>
          <cell r="G30">
            <v>3</v>
          </cell>
          <cell r="H30">
            <v>0</v>
          </cell>
          <cell r="I30">
            <v>3022.57</v>
          </cell>
          <cell r="J30">
            <v>4697.3599999999997</v>
          </cell>
          <cell r="K30">
            <v>3882.19</v>
          </cell>
          <cell r="L30">
            <v>815.17</v>
          </cell>
        </row>
        <row r="31">
          <cell r="B31" t="str">
            <v>MARIANE RODRIGUES DE ALMEIDA BERNARDES</v>
          </cell>
          <cell r="C31" t="str">
            <v>TECNICO (A) DE ENFERMAGEM</v>
          </cell>
          <cell r="D31" t="str">
            <v>A</v>
          </cell>
          <cell r="E31">
            <v>0</v>
          </cell>
          <cell r="F31">
            <v>2021</v>
          </cell>
          <cell r="G31">
            <v>3</v>
          </cell>
          <cell r="H31">
            <v>0</v>
          </cell>
          <cell r="I31">
            <v>1630.54</v>
          </cell>
          <cell r="J31">
            <v>1937.36</v>
          </cell>
          <cell r="K31">
            <v>1779.5</v>
          </cell>
          <cell r="L31">
            <v>157.86000000000001</v>
          </cell>
        </row>
        <row r="32">
          <cell r="B32" t="str">
            <v>ELAINE MARIA DE OLIVEIRA</v>
          </cell>
          <cell r="C32" t="str">
            <v>TECNICO (A) DE ENFERMAGEM</v>
          </cell>
          <cell r="D32" t="str">
            <v>A</v>
          </cell>
          <cell r="E32">
            <v>0</v>
          </cell>
          <cell r="F32">
            <v>2021</v>
          </cell>
          <cell r="G32">
            <v>3</v>
          </cell>
          <cell r="H32">
            <v>0</v>
          </cell>
          <cell r="I32">
            <v>1630.54</v>
          </cell>
          <cell r="J32">
            <v>2237.0500000000002</v>
          </cell>
          <cell r="K32">
            <v>1942.35</v>
          </cell>
          <cell r="L32">
            <v>294.7</v>
          </cell>
        </row>
        <row r="33">
          <cell r="B33" t="str">
            <v>RAQUEL TIAGO DE SOUZA</v>
          </cell>
          <cell r="C33" t="str">
            <v>TECNICO (A) DE ENFERMAGEM</v>
          </cell>
          <cell r="D33" t="str">
            <v>A</v>
          </cell>
          <cell r="E33">
            <v>0</v>
          </cell>
          <cell r="F33">
            <v>2021</v>
          </cell>
          <cell r="G33">
            <v>3</v>
          </cell>
          <cell r="H33">
            <v>0</v>
          </cell>
          <cell r="I33">
            <v>1630.54</v>
          </cell>
          <cell r="J33">
            <v>1937.36</v>
          </cell>
          <cell r="K33">
            <v>1681.67</v>
          </cell>
          <cell r="L33">
            <v>255.69</v>
          </cell>
        </row>
        <row r="34">
          <cell r="B34" t="str">
            <v>BRUNNA TAYNA ELIAS MOREIRA BUENO</v>
          </cell>
          <cell r="C34" t="str">
            <v>FISIOTERAPEUTA</v>
          </cell>
          <cell r="D34" t="str">
            <v>A</v>
          </cell>
          <cell r="E34">
            <v>0</v>
          </cell>
          <cell r="F34">
            <v>2021</v>
          </cell>
          <cell r="G34">
            <v>3</v>
          </cell>
          <cell r="H34">
            <v>0</v>
          </cell>
          <cell r="I34">
            <v>2533.58</v>
          </cell>
          <cell r="J34">
            <v>3004.35</v>
          </cell>
          <cell r="K34">
            <v>2565.04</v>
          </cell>
          <cell r="L34">
            <v>439.31</v>
          </cell>
        </row>
        <row r="35">
          <cell r="B35" t="str">
            <v>MARLENE APARECIDA FERREIRA</v>
          </cell>
          <cell r="C35" t="str">
            <v>TECNICO (A) DE ENFERMAGEM</v>
          </cell>
          <cell r="D35" t="str">
            <v>A</v>
          </cell>
          <cell r="E35">
            <v>0</v>
          </cell>
          <cell r="F35">
            <v>2021</v>
          </cell>
          <cell r="G35">
            <v>3</v>
          </cell>
          <cell r="H35">
            <v>0</v>
          </cell>
          <cell r="I35">
            <v>1630.54</v>
          </cell>
          <cell r="J35">
            <v>2047.36</v>
          </cell>
          <cell r="K35">
            <v>1879.6</v>
          </cell>
          <cell r="L35">
            <v>167.76</v>
          </cell>
        </row>
        <row r="36">
          <cell r="B36" t="str">
            <v>MARIA RUBIA COSTA DE JESUS</v>
          </cell>
          <cell r="C36" t="str">
            <v>ENFERMEIRO (A)</v>
          </cell>
          <cell r="D36" t="str">
            <v>A</v>
          </cell>
          <cell r="E36">
            <v>0</v>
          </cell>
          <cell r="F36">
            <v>2021</v>
          </cell>
          <cell r="G36">
            <v>3</v>
          </cell>
          <cell r="H36">
            <v>0</v>
          </cell>
          <cell r="I36">
            <v>2719.97</v>
          </cell>
          <cell r="J36">
            <v>3459.64</v>
          </cell>
          <cell r="K36">
            <v>2889.82</v>
          </cell>
          <cell r="L36">
            <v>569.82000000000005</v>
          </cell>
        </row>
        <row r="37">
          <cell r="B37" t="str">
            <v>VALDENICE CARDOSO MENDES</v>
          </cell>
          <cell r="C37" t="str">
            <v>BIOMEDICO (A)</v>
          </cell>
          <cell r="D37" t="str">
            <v>A</v>
          </cell>
          <cell r="E37">
            <v>0</v>
          </cell>
          <cell r="F37">
            <v>2021</v>
          </cell>
          <cell r="G37">
            <v>3</v>
          </cell>
          <cell r="H37">
            <v>0</v>
          </cell>
          <cell r="I37">
            <v>2919.78</v>
          </cell>
          <cell r="J37">
            <v>4862.32</v>
          </cell>
          <cell r="K37">
            <v>3992.13</v>
          </cell>
          <cell r="L37">
            <v>870.19</v>
          </cell>
        </row>
        <row r="38">
          <cell r="B38" t="str">
            <v>LARYSSA SANTA CRUZ MARTINS BARBOSA</v>
          </cell>
          <cell r="C38" t="str">
            <v>DIRETOR (A) GERAL</v>
          </cell>
          <cell r="D38" t="str">
            <v>A</v>
          </cell>
          <cell r="E38">
            <v>0</v>
          </cell>
          <cell r="F38">
            <v>2021</v>
          </cell>
          <cell r="G38">
            <v>3</v>
          </cell>
          <cell r="H38">
            <v>0</v>
          </cell>
          <cell r="I38">
            <v>2000</v>
          </cell>
          <cell r="J38">
            <v>3600</v>
          </cell>
          <cell r="K38">
            <v>1971.69</v>
          </cell>
          <cell r="L38">
            <v>1628.31</v>
          </cell>
        </row>
        <row r="39">
          <cell r="B39" t="str">
            <v>MARIA CELIA MARQUES DA COSTA</v>
          </cell>
          <cell r="C39" t="str">
            <v>ENFERMEIRO (A)</v>
          </cell>
          <cell r="D39" t="str">
            <v>A</v>
          </cell>
          <cell r="E39">
            <v>0</v>
          </cell>
          <cell r="F39">
            <v>2021</v>
          </cell>
          <cell r="G39">
            <v>3</v>
          </cell>
          <cell r="H39">
            <v>0</v>
          </cell>
          <cell r="I39">
            <v>2719.97</v>
          </cell>
          <cell r="J39">
            <v>3498.36</v>
          </cell>
          <cell r="K39">
            <v>3038.53</v>
          </cell>
          <cell r="L39">
            <v>459.83</v>
          </cell>
        </row>
        <row r="40">
          <cell r="B40" t="str">
            <v>NAYANA FERREIRA DE LIMA</v>
          </cell>
          <cell r="C40" t="str">
            <v>BIOMEDICO (A)</v>
          </cell>
          <cell r="D40" t="str">
            <v>A</v>
          </cell>
          <cell r="E40">
            <v>0</v>
          </cell>
          <cell r="F40">
            <v>2021</v>
          </cell>
          <cell r="G40">
            <v>3</v>
          </cell>
          <cell r="H40">
            <v>0</v>
          </cell>
          <cell r="I40">
            <v>2919.78</v>
          </cell>
          <cell r="J40">
            <v>4233.68</v>
          </cell>
          <cell r="K40">
            <v>3573.14</v>
          </cell>
          <cell r="L40">
            <v>660.54</v>
          </cell>
        </row>
        <row r="41">
          <cell r="B41" t="str">
            <v>ZELMA FERREIRA DA MOTA</v>
          </cell>
          <cell r="C41" t="str">
            <v>TECNICO (A) DE ENFERMAGEM</v>
          </cell>
          <cell r="D41" t="str">
            <v>F</v>
          </cell>
          <cell r="E41">
            <v>3002.17</v>
          </cell>
          <cell r="F41">
            <v>2021</v>
          </cell>
          <cell r="G41">
            <v>3</v>
          </cell>
          <cell r="H41">
            <v>0</v>
          </cell>
          <cell r="I41">
            <v>1630.54</v>
          </cell>
          <cell r="J41">
            <v>4678.07</v>
          </cell>
          <cell r="K41">
            <v>1447.15</v>
          </cell>
          <cell r="L41">
            <v>3230.92</v>
          </cell>
        </row>
        <row r="42">
          <cell r="B42" t="str">
            <v>NIELSEN CRISTIANE SANTOS RODRIGUES</v>
          </cell>
          <cell r="C42" t="str">
            <v>ENFERMEIRO (A)</v>
          </cell>
          <cell r="D42" t="str">
            <v>A</v>
          </cell>
          <cell r="E42">
            <v>4537.45</v>
          </cell>
          <cell r="F42">
            <v>2021</v>
          </cell>
          <cell r="G42">
            <v>3</v>
          </cell>
          <cell r="H42">
            <v>0</v>
          </cell>
          <cell r="I42">
            <v>2719.97</v>
          </cell>
          <cell r="J42">
            <v>4959.8</v>
          </cell>
          <cell r="K42">
            <v>363.22</v>
          </cell>
          <cell r="L42">
            <v>4596.58</v>
          </cell>
        </row>
        <row r="43">
          <cell r="B43" t="str">
            <v>THALYTA FREITAS CASTRO</v>
          </cell>
          <cell r="C43" t="str">
            <v>FARMACEUTICO (A)</v>
          </cell>
          <cell r="D43" t="str">
            <v>A</v>
          </cell>
          <cell r="E43">
            <v>0</v>
          </cell>
          <cell r="F43">
            <v>2021</v>
          </cell>
          <cell r="G43">
            <v>3</v>
          </cell>
          <cell r="H43">
            <v>0</v>
          </cell>
          <cell r="I43">
            <v>2799.74</v>
          </cell>
          <cell r="J43">
            <v>2667.75</v>
          </cell>
          <cell r="K43">
            <v>2356.04</v>
          </cell>
          <cell r="L43">
            <v>311.70999999999998</v>
          </cell>
        </row>
        <row r="44">
          <cell r="B44" t="str">
            <v>ROZENILTON DE JESUS COSTA</v>
          </cell>
          <cell r="C44" t="str">
            <v>AUXILIAR DE FARMACIA</v>
          </cell>
          <cell r="D44" t="str">
            <v>A</v>
          </cell>
          <cell r="E44">
            <v>0</v>
          </cell>
          <cell r="F44">
            <v>2021</v>
          </cell>
          <cell r="G44">
            <v>3</v>
          </cell>
          <cell r="H44">
            <v>0</v>
          </cell>
          <cell r="I44">
            <v>1482.3</v>
          </cell>
          <cell r="J44">
            <v>1781.71</v>
          </cell>
          <cell r="K44">
            <v>1548.92</v>
          </cell>
          <cell r="L44">
            <v>232.79</v>
          </cell>
        </row>
        <row r="45">
          <cell r="B45" t="str">
            <v>KAUANA CAETANO SARUBBY DO NASCIMENTO</v>
          </cell>
          <cell r="C45" t="str">
            <v>MEDICO (A) OBSTETRA</v>
          </cell>
          <cell r="D45" t="str">
            <v>A</v>
          </cell>
          <cell r="E45">
            <v>0</v>
          </cell>
          <cell r="F45">
            <v>2021</v>
          </cell>
          <cell r="G45">
            <v>3</v>
          </cell>
          <cell r="H45">
            <v>0</v>
          </cell>
          <cell r="I45">
            <v>8211.82</v>
          </cell>
          <cell r="J45">
            <v>9288.2999999999993</v>
          </cell>
          <cell r="K45">
            <v>7058.2</v>
          </cell>
          <cell r="L45">
            <v>2230.1</v>
          </cell>
        </row>
        <row r="46">
          <cell r="B46" t="str">
            <v>LEANDRO LUIS DE OLIVEIRA RODOVALHO</v>
          </cell>
          <cell r="C46" t="str">
            <v>ANALISTA DE SISTEMA</v>
          </cell>
          <cell r="D46" t="str">
            <v>A</v>
          </cell>
          <cell r="E46">
            <v>0</v>
          </cell>
          <cell r="F46">
            <v>2021</v>
          </cell>
          <cell r="G46">
            <v>3</v>
          </cell>
          <cell r="H46">
            <v>0</v>
          </cell>
          <cell r="I46">
            <v>2656.97</v>
          </cell>
          <cell r="J46">
            <v>2657.25</v>
          </cell>
          <cell r="K46">
            <v>2346.4699999999998</v>
          </cell>
          <cell r="L46">
            <v>310.77999999999997</v>
          </cell>
        </row>
        <row r="47">
          <cell r="B47" t="str">
            <v>GILSON RODRIGUES DA SILVA</v>
          </cell>
          <cell r="C47" t="str">
            <v>AUXILIAR DE FARMACIA</v>
          </cell>
          <cell r="D47" t="str">
            <v>A</v>
          </cell>
          <cell r="E47">
            <v>0</v>
          </cell>
          <cell r="F47">
            <v>2021</v>
          </cell>
          <cell r="G47">
            <v>3</v>
          </cell>
          <cell r="H47">
            <v>0</v>
          </cell>
          <cell r="I47">
            <v>1482.3</v>
          </cell>
          <cell r="J47">
            <v>1781.71</v>
          </cell>
          <cell r="K47">
            <v>1548.92</v>
          </cell>
          <cell r="L47">
            <v>232.79</v>
          </cell>
        </row>
        <row r="48">
          <cell r="B48" t="str">
            <v>THALITA JORDANA DE JESUS OLIVEIRA FALEIRO</v>
          </cell>
          <cell r="C48" t="str">
            <v>ENFERMEIRO (A)</v>
          </cell>
          <cell r="D48" t="str">
            <v>A</v>
          </cell>
          <cell r="E48">
            <v>0</v>
          </cell>
          <cell r="F48">
            <v>2021</v>
          </cell>
          <cell r="G48">
            <v>3</v>
          </cell>
          <cell r="H48">
            <v>0</v>
          </cell>
          <cell r="I48">
            <v>2719.97</v>
          </cell>
          <cell r="J48">
            <v>3077.37</v>
          </cell>
          <cell r="K48">
            <v>2738.42</v>
          </cell>
          <cell r="L48">
            <v>338.95</v>
          </cell>
        </row>
        <row r="49">
          <cell r="B49" t="str">
            <v>KAROLINE SIQUEIRA SILVA MESQUITA</v>
          </cell>
          <cell r="C49" t="str">
            <v>ENFERMEIRO (A)</v>
          </cell>
          <cell r="D49" t="str">
            <v>A</v>
          </cell>
          <cell r="E49">
            <v>0</v>
          </cell>
          <cell r="F49">
            <v>2021</v>
          </cell>
          <cell r="G49">
            <v>3</v>
          </cell>
          <cell r="H49">
            <v>0</v>
          </cell>
          <cell r="I49">
            <v>2719.97</v>
          </cell>
          <cell r="J49">
            <v>3077.37</v>
          </cell>
          <cell r="K49">
            <v>2738.42</v>
          </cell>
          <cell r="L49">
            <v>338.95</v>
          </cell>
        </row>
        <row r="50">
          <cell r="B50" t="str">
            <v>CAMILA GOMES DE REZENDE</v>
          </cell>
          <cell r="C50" t="str">
            <v>TECNICO (A) DE ENFERMAGEM</v>
          </cell>
          <cell r="D50" t="str">
            <v>A</v>
          </cell>
          <cell r="E50">
            <v>0</v>
          </cell>
          <cell r="F50">
            <v>2021</v>
          </cell>
          <cell r="G50">
            <v>3</v>
          </cell>
          <cell r="H50">
            <v>0</v>
          </cell>
          <cell r="I50">
            <v>1630.54</v>
          </cell>
          <cell r="J50">
            <v>2478.9299999999998</v>
          </cell>
          <cell r="K50">
            <v>2055.31</v>
          </cell>
          <cell r="L50">
            <v>423.62</v>
          </cell>
        </row>
        <row r="51">
          <cell r="B51" t="str">
            <v>RAYANA AZEVEDO BURGOS</v>
          </cell>
          <cell r="C51" t="str">
            <v>MEDICO (A) OBSTETRA</v>
          </cell>
          <cell r="D51" t="str">
            <v>A</v>
          </cell>
          <cell r="E51">
            <v>0</v>
          </cell>
          <cell r="F51">
            <v>2021</v>
          </cell>
          <cell r="G51">
            <v>3</v>
          </cell>
          <cell r="H51">
            <v>0</v>
          </cell>
          <cell r="I51">
            <v>8211.82</v>
          </cell>
          <cell r="J51">
            <v>8842.41</v>
          </cell>
          <cell r="K51">
            <v>6734.93</v>
          </cell>
          <cell r="L51">
            <v>2107.48</v>
          </cell>
        </row>
        <row r="52">
          <cell r="B52" t="str">
            <v>DORIS DAY FERREIRA CORREIA</v>
          </cell>
          <cell r="C52" t="str">
            <v>MEDICO (A) OBSTETRA</v>
          </cell>
          <cell r="D52" t="str">
            <v>A</v>
          </cell>
          <cell r="E52">
            <v>0</v>
          </cell>
          <cell r="F52">
            <v>2021</v>
          </cell>
          <cell r="G52">
            <v>3</v>
          </cell>
          <cell r="H52">
            <v>0</v>
          </cell>
          <cell r="I52">
            <v>8211.82</v>
          </cell>
          <cell r="J52">
            <v>8842.41</v>
          </cell>
          <cell r="K52">
            <v>6734.93</v>
          </cell>
          <cell r="L52">
            <v>2107.48</v>
          </cell>
        </row>
        <row r="53">
          <cell r="B53" t="str">
            <v>SILVIA PEREIRA MACEDO DE MELLO</v>
          </cell>
          <cell r="C53" t="str">
            <v>FATURISTA</v>
          </cell>
          <cell r="D53" t="str">
            <v>A</v>
          </cell>
          <cell r="E53">
            <v>0</v>
          </cell>
          <cell r="F53">
            <v>2021</v>
          </cell>
          <cell r="G53">
            <v>3</v>
          </cell>
          <cell r="H53">
            <v>0</v>
          </cell>
          <cell r="I53">
            <v>2950.86</v>
          </cell>
          <cell r="J53">
            <v>3098.4</v>
          </cell>
          <cell r="K53">
            <v>2741.31</v>
          </cell>
          <cell r="L53">
            <v>357.09</v>
          </cell>
        </row>
        <row r="54">
          <cell r="B54" t="str">
            <v>DIVANIR RODRIGUES RAMOS</v>
          </cell>
          <cell r="C54" t="str">
            <v>TECNICO (A) DE ENFERMAGEM</v>
          </cell>
          <cell r="D54" t="str">
            <v>A</v>
          </cell>
          <cell r="E54">
            <v>0</v>
          </cell>
          <cell r="F54">
            <v>2021</v>
          </cell>
          <cell r="G54">
            <v>3</v>
          </cell>
          <cell r="H54">
            <v>0</v>
          </cell>
          <cell r="I54">
            <v>1630.54</v>
          </cell>
          <cell r="J54">
            <v>1937.36</v>
          </cell>
          <cell r="K54">
            <v>1681.67</v>
          </cell>
          <cell r="L54">
            <v>255.69</v>
          </cell>
        </row>
        <row r="55">
          <cell r="B55" t="str">
            <v>WALLISON FRANCISCO DA SILVA</v>
          </cell>
          <cell r="C55" t="str">
            <v>ASSISTENTE ADMINISTRATIVO</v>
          </cell>
          <cell r="D55" t="str">
            <v>A</v>
          </cell>
          <cell r="E55">
            <v>0</v>
          </cell>
          <cell r="F55">
            <v>2021</v>
          </cell>
          <cell r="G55">
            <v>3</v>
          </cell>
          <cell r="H55">
            <v>0</v>
          </cell>
          <cell r="I55">
            <v>1630.54</v>
          </cell>
          <cell r="J55">
            <v>1937.36</v>
          </cell>
          <cell r="K55">
            <v>1779.5</v>
          </cell>
          <cell r="L55">
            <v>157.86000000000001</v>
          </cell>
        </row>
        <row r="56">
          <cell r="B56" t="str">
            <v>SOLANGE GENEROSA DE SOUSA</v>
          </cell>
          <cell r="C56" t="str">
            <v>ASSISTENTE SOCIAL</v>
          </cell>
          <cell r="D56" t="str">
            <v>A</v>
          </cell>
          <cell r="E56">
            <v>0</v>
          </cell>
          <cell r="F56">
            <v>2021</v>
          </cell>
          <cell r="G56">
            <v>3</v>
          </cell>
          <cell r="H56">
            <v>0</v>
          </cell>
          <cell r="I56">
            <v>2517.13</v>
          </cell>
          <cell r="J56">
            <v>3082.99</v>
          </cell>
          <cell r="K56">
            <v>2728.77</v>
          </cell>
          <cell r="L56">
            <v>354.22</v>
          </cell>
        </row>
        <row r="57">
          <cell r="B57" t="str">
            <v>ELIENE FERREIRA REIS MIRANDA</v>
          </cell>
          <cell r="C57" t="str">
            <v>TECNICO (A) DE ENFERMAGEM</v>
          </cell>
          <cell r="D57" t="str">
            <v>A</v>
          </cell>
          <cell r="E57">
            <v>0</v>
          </cell>
          <cell r="F57">
            <v>2021</v>
          </cell>
          <cell r="G57">
            <v>3</v>
          </cell>
          <cell r="H57">
            <v>0</v>
          </cell>
          <cell r="I57">
            <v>1630.54</v>
          </cell>
          <cell r="J57">
            <v>2047.36</v>
          </cell>
          <cell r="K57">
            <v>1781.77</v>
          </cell>
          <cell r="L57">
            <v>265.58999999999997</v>
          </cell>
        </row>
        <row r="58">
          <cell r="B58" t="str">
            <v>TAYNARA TEODORO FRUTUOSO MALHEIROS</v>
          </cell>
          <cell r="C58" t="str">
            <v>FONOAUDIOLOGO (A)</v>
          </cell>
          <cell r="D58" t="str">
            <v>A</v>
          </cell>
          <cell r="E58">
            <v>0</v>
          </cell>
          <cell r="F58">
            <v>2021</v>
          </cell>
          <cell r="G58">
            <v>3</v>
          </cell>
          <cell r="H58">
            <v>0</v>
          </cell>
          <cell r="I58">
            <v>3216.34</v>
          </cell>
          <cell r="J58">
            <v>3602.45</v>
          </cell>
          <cell r="K58">
            <v>3114.61</v>
          </cell>
          <cell r="L58">
            <v>487.84</v>
          </cell>
        </row>
        <row r="59">
          <cell r="B59" t="str">
            <v>CLAUDIA SILVA DE ANDRADE GARCIA</v>
          </cell>
          <cell r="C59" t="str">
            <v>ENFERMEIRO (A)</v>
          </cell>
          <cell r="D59" t="str">
            <v>A</v>
          </cell>
          <cell r="E59">
            <v>0</v>
          </cell>
          <cell r="F59">
            <v>2021</v>
          </cell>
          <cell r="G59">
            <v>3</v>
          </cell>
          <cell r="H59">
            <v>0</v>
          </cell>
          <cell r="I59">
            <v>2719.97</v>
          </cell>
          <cell r="J59">
            <v>3424.02</v>
          </cell>
          <cell r="K59">
            <v>3012.62</v>
          </cell>
          <cell r="L59">
            <v>411.4</v>
          </cell>
        </row>
        <row r="60">
          <cell r="B60" t="str">
            <v>MARIA QUIXABEIRA DA CRUZ</v>
          </cell>
          <cell r="C60" t="str">
            <v>ENFERMEIRO (A)</v>
          </cell>
          <cell r="D60" t="str">
            <v>A</v>
          </cell>
          <cell r="E60">
            <v>0</v>
          </cell>
          <cell r="F60">
            <v>2021</v>
          </cell>
          <cell r="G60">
            <v>3</v>
          </cell>
          <cell r="H60">
            <v>0</v>
          </cell>
          <cell r="I60">
            <v>2719.97</v>
          </cell>
          <cell r="J60">
            <v>3282.97</v>
          </cell>
          <cell r="K60">
            <v>2662.36</v>
          </cell>
          <cell r="L60">
            <v>620.61</v>
          </cell>
        </row>
        <row r="61">
          <cell r="B61" t="str">
            <v>CAMILA AIDAR SILVESTRE SALATIEL</v>
          </cell>
          <cell r="C61" t="str">
            <v>PSICOLOGO (A)</v>
          </cell>
          <cell r="D61" t="str">
            <v>A</v>
          </cell>
          <cell r="E61">
            <v>0</v>
          </cell>
          <cell r="F61">
            <v>2021</v>
          </cell>
          <cell r="G61">
            <v>3</v>
          </cell>
          <cell r="H61">
            <v>0</v>
          </cell>
          <cell r="I61">
            <v>3691.78</v>
          </cell>
          <cell r="J61">
            <v>4316.37</v>
          </cell>
          <cell r="K61">
            <v>3628.25</v>
          </cell>
          <cell r="L61">
            <v>688.12</v>
          </cell>
        </row>
        <row r="62">
          <cell r="B62" t="str">
            <v>CAMILA DOMINGOS DA SILVA</v>
          </cell>
          <cell r="C62" t="str">
            <v>TECNICO (A) DE ENFERMAGEM</v>
          </cell>
          <cell r="D62" t="str">
            <v>A</v>
          </cell>
          <cell r="E62">
            <v>0</v>
          </cell>
          <cell r="F62">
            <v>2021</v>
          </cell>
          <cell r="G62">
            <v>3</v>
          </cell>
          <cell r="H62">
            <v>0</v>
          </cell>
          <cell r="I62">
            <v>1630.54</v>
          </cell>
          <cell r="J62">
            <v>2317.02</v>
          </cell>
          <cell r="K62">
            <v>2105.2800000000002</v>
          </cell>
          <cell r="L62">
            <v>211.74</v>
          </cell>
        </row>
        <row r="63">
          <cell r="B63" t="str">
            <v>CLARIANE PIRES CAIXETA</v>
          </cell>
          <cell r="C63" t="str">
            <v>AUXILIAR DE FARMACIA</v>
          </cell>
          <cell r="D63" t="str">
            <v>A</v>
          </cell>
          <cell r="E63">
            <v>0</v>
          </cell>
          <cell r="F63">
            <v>2021</v>
          </cell>
          <cell r="G63">
            <v>3</v>
          </cell>
          <cell r="H63">
            <v>0</v>
          </cell>
          <cell r="I63">
            <v>1482.3</v>
          </cell>
          <cell r="J63">
            <v>2027.18</v>
          </cell>
          <cell r="K63">
            <v>1772.3</v>
          </cell>
          <cell r="L63">
            <v>254.88</v>
          </cell>
        </row>
        <row r="64">
          <cell r="B64" t="str">
            <v>JENNYFER DE ABREU COTRIM</v>
          </cell>
          <cell r="C64" t="str">
            <v>TECNICO (A) DE LABORATORIO</v>
          </cell>
          <cell r="D64" t="str">
            <v>A</v>
          </cell>
          <cell r="E64">
            <v>0</v>
          </cell>
          <cell r="F64">
            <v>2021</v>
          </cell>
          <cell r="G64">
            <v>3</v>
          </cell>
          <cell r="H64">
            <v>0</v>
          </cell>
          <cell r="I64">
            <v>1988.53</v>
          </cell>
          <cell r="J64">
            <v>2313.25</v>
          </cell>
          <cell r="K64">
            <v>2118.27</v>
          </cell>
          <cell r="L64">
            <v>194.98</v>
          </cell>
        </row>
        <row r="65">
          <cell r="B65" t="str">
            <v>MARIA DAS CHAGAS CONCEICAO SILVA</v>
          </cell>
          <cell r="C65" t="str">
            <v>TECNICO (A) DE ENFERMAGEM</v>
          </cell>
          <cell r="D65" t="str">
            <v>A</v>
          </cell>
          <cell r="E65">
            <v>0</v>
          </cell>
          <cell r="F65">
            <v>2021</v>
          </cell>
          <cell r="G65">
            <v>3</v>
          </cell>
          <cell r="H65">
            <v>0</v>
          </cell>
          <cell r="I65">
            <v>1630.54</v>
          </cell>
          <cell r="J65">
            <v>2094.83</v>
          </cell>
          <cell r="K65">
            <v>1753.92</v>
          </cell>
          <cell r="L65">
            <v>340.91</v>
          </cell>
        </row>
        <row r="66">
          <cell r="B66" t="str">
            <v>GIZELE PALMA DE MENEZES</v>
          </cell>
          <cell r="C66" t="str">
            <v>ENFERMEIRO (A)</v>
          </cell>
          <cell r="D66" t="str">
            <v>A</v>
          </cell>
          <cell r="E66">
            <v>0</v>
          </cell>
          <cell r="F66">
            <v>2021</v>
          </cell>
          <cell r="G66">
            <v>3</v>
          </cell>
          <cell r="H66">
            <v>0</v>
          </cell>
          <cell r="I66">
            <v>2719.97</v>
          </cell>
          <cell r="J66">
            <v>3463.63</v>
          </cell>
          <cell r="K66">
            <v>3013.14</v>
          </cell>
          <cell r="L66">
            <v>450.49</v>
          </cell>
        </row>
        <row r="67">
          <cell r="B67" t="str">
            <v>ALESSANDRA MARIA ROCHA ALBUQUERQUE</v>
          </cell>
          <cell r="C67" t="str">
            <v>ENFERMEIRO (A)</v>
          </cell>
          <cell r="D67" t="str">
            <v>A</v>
          </cell>
          <cell r="E67">
            <v>0</v>
          </cell>
          <cell r="F67">
            <v>2021</v>
          </cell>
          <cell r="G67">
            <v>3</v>
          </cell>
          <cell r="H67">
            <v>0</v>
          </cell>
          <cell r="I67">
            <v>2719.97</v>
          </cell>
          <cell r="J67">
            <v>3077.37</v>
          </cell>
          <cell r="K67">
            <v>2724.2</v>
          </cell>
          <cell r="L67">
            <v>353.17</v>
          </cell>
        </row>
        <row r="68">
          <cell r="B68" t="str">
            <v>PEDRO HENRIQUE BATISTA DA SILVA</v>
          </cell>
          <cell r="C68" t="str">
            <v>OFICIAL DE MANUTENÇÃO</v>
          </cell>
          <cell r="D68" t="str">
            <v>A</v>
          </cell>
          <cell r="E68">
            <v>0</v>
          </cell>
          <cell r="F68">
            <v>2021</v>
          </cell>
          <cell r="G68">
            <v>3</v>
          </cell>
          <cell r="H68">
            <v>0</v>
          </cell>
          <cell r="I68">
            <v>1637.56</v>
          </cell>
          <cell r="J68">
            <v>2210.71</v>
          </cell>
          <cell r="K68">
            <v>2028.04</v>
          </cell>
          <cell r="L68">
            <v>182.67</v>
          </cell>
        </row>
        <row r="69">
          <cell r="B69" t="str">
            <v>JOSE DILBERTO SOUSA CORREIA</v>
          </cell>
          <cell r="C69" t="str">
            <v>AUXILIAR DE MANUTENCAO</v>
          </cell>
          <cell r="D69" t="str">
            <v>A</v>
          </cell>
          <cell r="E69">
            <v>0</v>
          </cell>
          <cell r="F69">
            <v>2021</v>
          </cell>
          <cell r="G69">
            <v>3</v>
          </cell>
          <cell r="H69">
            <v>0</v>
          </cell>
          <cell r="I69">
            <v>1233.26</v>
          </cell>
          <cell r="J69">
            <v>1520.21</v>
          </cell>
          <cell r="K69">
            <v>1325.9</v>
          </cell>
          <cell r="L69">
            <v>194.31</v>
          </cell>
        </row>
        <row r="70">
          <cell r="B70" t="str">
            <v>MARCIA CRISTINA DA MOTA</v>
          </cell>
          <cell r="C70" t="str">
            <v>ENFERMEIRO (A)</v>
          </cell>
          <cell r="D70" t="str">
            <v>A</v>
          </cell>
          <cell r="E70">
            <v>0</v>
          </cell>
          <cell r="F70">
            <v>2021</v>
          </cell>
          <cell r="G70">
            <v>3</v>
          </cell>
          <cell r="H70">
            <v>0</v>
          </cell>
          <cell r="I70">
            <v>2719.97</v>
          </cell>
          <cell r="J70">
            <v>3736.46</v>
          </cell>
          <cell r="K70">
            <v>3212.57</v>
          </cell>
          <cell r="L70">
            <v>523.89</v>
          </cell>
        </row>
        <row r="71">
          <cell r="B71" t="str">
            <v>UZIEL ANSELMO ROCHA</v>
          </cell>
          <cell r="C71" t="str">
            <v>MOTORISTA</v>
          </cell>
          <cell r="D71" t="str">
            <v>A</v>
          </cell>
          <cell r="E71">
            <v>0</v>
          </cell>
          <cell r="F71">
            <v>2021</v>
          </cell>
          <cell r="G71">
            <v>3</v>
          </cell>
          <cell r="H71">
            <v>0</v>
          </cell>
          <cell r="I71">
            <v>1630.54</v>
          </cell>
          <cell r="J71">
            <v>1855.83</v>
          </cell>
          <cell r="K71">
            <v>1570.38</v>
          </cell>
          <cell r="L71">
            <v>285.45</v>
          </cell>
        </row>
        <row r="72">
          <cell r="B72" t="str">
            <v>JULIANA LOPES RODRIGUES</v>
          </cell>
          <cell r="C72" t="str">
            <v>MEDICO (A) OBSTETRA</v>
          </cell>
          <cell r="D72" t="str">
            <v>A</v>
          </cell>
          <cell r="E72">
            <v>0</v>
          </cell>
          <cell r="F72">
            <v>2021</v>
          </cell>
          <cell r="G72">
            <v>3</v>
          </cell>
          <cell r="H72">
            <v>0</v>
          </cell>
          <cell r="I72">
            <v>5474.25</v>
          </cell>
          <cell r="J72">
            <v>6200.05</v>
          </cell>
          <cell r="K72">
            <v>4842.92</v>
          </cell>
          <cell r="L72">
            <v>1357.13</v>
          </cell>
        </row>
        <row r="73">
          <cell r="B73" t="str">
            <v>LEONARDO BRUNO GOMES FRANCA</v>
          </cell>
          <cell r="C73" t="str">
            <v>MEDICO (A) OBSTETRA</v>
          </cell>
          <cell r="D73" t="str">
            <v>A</v>
          </cell>
          <cell r="E73">
            <v>0</v>
          </cell>
          <cell r="F73">
            <v>2021</v>
          </cell>
          <cell r="G73">
            <v>3</v>
          </cell>
          <cell r="H73">
            <v>0</v>
          </cell>
          <cell r="I73">
            <v>8211.82</v>
          </cell>
          <cell r="J73">
            <v>9612.31</v>
          </cell>
          <cell r="K73">
            <v>7293.11</v>
          </cell>
          <cell r="L73">
            <v>2319.1999999999998</v>
          </cell>
        </row>
        <row r="74">
          <cell r="B74" t="str">
            <v>MARIA JOSE ARAUJO</v>
          </cell>
          <cell r="C74" t="str">
            <v>ENFERMEIRO (A)</v>
          </cell>
          <cell r="D74" t="str">
            <v>A</v>
          </cell>
          <cell r="E74">
            <v>0</v>
          </cell>
          <cell r="F74">
            <v>2021</v>
          </cell>
          <cell r="G74">
            <v>3</v>
          </cell>
          <cell r="H74">
            <v>0</v>
          </cell>
          <cell r="I74">
            <v>2719.97</v>
          </cell>
          <cell r="J74">
            <v>3077.37</v>
          </cell>
          <cell r="K74">
            <v>2724.2</v>
          </cell>
          <cell r="L74">
            <v>353.17</v>
          </cell>
        </row>
        <row r="75">
          <cell r="B75" t="str">
            <v>MAURO ANTONIO RODRIGUES</v>
          </cell>
          <cell r="C75" t="str">
            <v>OFICIAL DE MANUTENÇÃO</v>
          </cell>
          <cell r="D75" t="str">
            <v>A</v>
          </cell>
          <cell r="E75">
            <v>0</v>
          </cell>
          <cell r="F75">
            <v>2021</v>
          </cell>
          <cell r="G75">
            <v>3</v>
          </cell>
          <cell r="H75">
            <v>0</v>
          </cell>
          <cell r="I75">
            <v>1637.56</v>
          </cell>
          <cell r="J75">
            <v>2210.71</v>
          </cell>
          <cell r="K75">
            <v>1929.79</v>
          </cell>
          <cell r="L75">
            <v>280.92</v>
          </cell>
        </row>
        <row r="76">
          <cell r="B76" t="str">
            <v>VANESSA SOARES RODRIGUES</v>
          </cell>
          <cell r="C76" t="str">
            <v>FISIOTERAPEUTA</v>
          </cell>
          <cell r="D76" t="str">
            <v>A</v>
          </cell>
          <cell r="E76">
            <v>0</v>
          </cell>
          <cell r="F76">
            <v>2021</v>
          </cell>
          <cell r="G76">
            <v>3</v>
          </cell>
          <cell r="H76">
            <v>0</v>
          </cell>
          <cell r="I76">
            <v>2533.58</v>
          </cell>
          <cell r="J76">
            <v>2958.88</v>
          </cell>
          <cell r="K76">
            <v>2627.75</v>
          </cell>
          <cell r="L76">
            <v>331.13</v>
          </cell>
        </row>
        <row r="77">
          <cell r="B77" t="str">
            <v>ALINE DINIZ LINHARES RAMOS</v>
          </cell>
          <cell r="C77" t="str">
            <v>MEDICO (A) OBSTETRA</v>
          </cell>
          <cell r="D77" t="str">
            <v>A</v>
          </cell>
          <cell r="E77">
            <v>0</v>
          </cell>
          <cell r="F77">
            <v>2021</v>
          </cell>
          <cell r="G77">
            <v>3</v>
          </cell>
          <cell r="H77">
            <v>0</v>
          </cell>
          <cell r="I77">
            <v>5474.25</v>
          </cell>
          <cell r="J77">
            <v>5967.96</v>
          </cell>
          <cell r="K77">
            <v>4332.12</v>
          </cell>
          <cell r="L77">
            <v>1635.84</v>
          </cell>
        </row>
        <row r="78">
          <cell r="B78" t="str">
            <v>ABIMAEL ALVES VIEIRA</v>
          </cell>
          <cell r="C78" t="str">
            <v>ELETRICISTA</v>
          </cell>
          <cell r="D78" t="str">
            <v>A</v>
          </cell>
          <cell r="E78">
            <v>0</v>
          </cell>
          <cell r="F78">
            <v>2021</v>
          </cell>
          <cell r="G78">
            <v>3</v>
          </cell>
          <cell r="H78">
            <v>0</v>
          </cell>
          <cell r="I78">
            <v>1931.87</v>
          </cell>
          <cell r="J78">
            <v>2959.91</v>
          </cell>
          <cell r="K78">
            <v>2628.59</v>
          </cell>
          <cell r="L78">
            <v>331.32</v>
          </cell>
        </row>
        <row r="79">
          <cell r="B79" t="str">
            <v>JOAO PAULO ARAUJO DA SILVA</v>
          </cell>
          <cell r="C79" t="str">
            <v>ELETRICISTA</v>
          </cell>
          <cell r="D79" t="str">
            <v>A</v>
          </cell>
          <cell r="E79">
            <v>0</v>
          </cell>
          <cell r="F79">
            <v>2021</v>
          </cell>
          <cell r="G79">
            <v>3</v>
          </cell>
          <cell r="H79">
            <v>0</v>
          </cell>
          <cell r="I79">
            <v>1931.87</v>
          </cell>
          <cell r="J79">
            <v>2608.02</v>
          </cell>
          <cell r="K79">
            <v>2360.67</v>
          </cell>
          <cell r="L79">
            <v>247.35</v>
          </cell>
        </row>
        <row r="80">
          <cell r="B80" t="str">
            <v>ALINE LOPES DO NASCIMENTO</v>
          </cell>
          <cell r="C80" t="str">
            <v>ASSISTENTE DE CUSTOS</v>
          </cell>
          <cell r="D80" t="str">
            <v>A</v>
          </cell>
          <cell r="E80">
            <v>0</v>
          </cell>
          <cell r="F80">
            <v>2021</v>
          </cell>
          <cell r="G80">
            <v>3</v>
          </cell>
          <cell r="H80">
            <v>0</v>
          </cell>
          <cell r="I80">
            <v>1957.64</v>
          </cell>
          <cell r="J80">
            <v>2055.52</v>
          </cell>
          <cell r="K80">
            <v>1887.03</v>
          </cell>
          <cell r="L80">
            <v>168.49</v>
          </cell>
        </row>
        <row r="81">
          <cell r="B81" t="str">
            <v>MAURA VENANCIO XAVIER ALMEIDA</v>
          </cell>
          <cell r="C81" t="str">
            <v>ENFERMEIRO (A)</v>
          </cell>
          <cell r="D81" t="str">
            <v>A</v>
          </cell>
          <cell r="E81">
            <v>0</v>
          </cell>
          <cell r="F81">
            <v>2021</v>
          </cell>
          <cell r="G81">
            <v>3</v>
          </cell>
          <cell r="H81">
            <v>0</v>
          </cell>
          <cell r="I81">
            <v>2719.97</v>
          </cell>
          <cell r="J81">
            <v>3500.18</v>
          </cell>
          <cell r="K81">
            <v>3039.85</v>
          </cell>
          <cell r="L81">
            <v>460.33</v>
          </cell>
        </row>
        <row r="82">
          <cell r="B82" t="str">
            <v>THAIANE CALDAS DE ANDRADE</v>
          </cell>
          <cell r="C82" t="str">
            <v>ENFERMEIRO (A)</v>
          </cell>
          <cell r="D82" t="str">
            <v>A</v>
          </cell>
          <cell r="E82">
            <v>0</v>
          </cell>
          <cell r="F82">
            <v>2021</v>
          </cell>
          <cell r="G82">
            <v>3</v>
          </cell>
          <cell r="H82">
            <v>0</v>
          </cell>
          <cell r="I82">
            <v>2719.97</v>
          </cell>
          <cell r="J82">
            <v>3077.37</v>
          </cell>
          <cell r="K82">
            <v>2724.2</v>
          </cell>
          <cell r="L82">
            <v>353.17</v>
          </cell>
        </row>
        <row r="83">
          <cell r="B83" t="str">
            <v>AURICELIA VIEIRA DA SILVA ALVES</v>
          </cell>
          <cell r="C83" t="str">
            <v>TECNICO (A) DE ENFERMAGEM</v>
          </cell>
          <cell r="D83" t="str">
            <v>E</v>
          </cell>
          <cell r="E83">
            <v>0</v>
          </cell>
          <cell r="F83">
            <v>2021</v>
          </cell>
          <cell r="G83">
            <v>3</v>
          </cell>
          <cell r="H83">
            <v>0</v>
          </cell>
          <cell r="I83">
            <v>1630.54</v>
          </cell>
          <cell r="J83">
            <v>1937.36</v>
          </cell>
          <cell r="K83">
            <v>1779.5</v>
          </cell>
          <cell r="L83">
            <v>157.86000000000001</v>
          </cell>
        </row>
        <row r="84">
          <cell r="B84" t="str">
            <v>SEBASTIAO NUNES DE SOUSA</v>
          </cell>
          <cell r="C84" t="str">
            <v>ELETRICISTA</v>
          </cell>
          <cell r="D84" t="str">
            <v>A</v>
          </cell>
          <cell r="E84">
            <v>0</v>
          </cell>
          <cell r="F84">
            <v>2021</v>
          </cell>
          <cell r="G84">
            <v>3</v>
          </cell>
          <cell r="H84">
            <v>0</v>
          </cell>
          <cell r="I84">
            <v>1931.87</v>
          </cell>
          <cell r="J84">
            <v>2511.4299999999998</v>
          </cell>
          <cell r="K84">
            <v>2183.8000000000002</v>
          </cell>
          <cell r="L84">
            <v>327.63</v>
          </cell>
        </row>
        <row r="85">
          <cell r="B85" t="str">
            <v>CAROLINA BRANDAO TODA</v>
          </cell>
          <cell r="C85" t="str">
            <v>MEDICO (A) OBSTETRA</v>
          </cell>
          <cell r="D85" t="str">
            <v>A</v>
          </cell>
          <cell r="E85">
            <v>0</v>
          </cell>
          <cell r="F85">
            <v>2021</v>
          </cell>
          <cell r="G85">
            <v>3</v>
          </cell>
          <cell r="H85">
            <v>0</v>
          </cell>
          <cell r="I85">
            <v>5474.25</v>
          </cell>
          <cell r="J85">
            <v>6844.48</v>
          </cell>
          <cell r="K85">
            <v>5286.43</v>
          </cell>
          <cell r="L85">
            <v>1558.05</v>
          </cell>
        </row>
        <row r="86">
          <cell r="B86" t="str">
            <v>ALESSANDRO LUIZ MARTINS DA SILVA</v>
          </cell>
          <cell r="C86" t="str">
            <v>ELETRICISTA</v>
          </cell>
          <cell r="D86" t="str">
            <v>A</v>
          </cell>
          <cell r="E86">
            <v>0</v>
          </cell>
          <cell r="F86">
            <v>2021</v>
          </cell>
          <cell r="G86">
            <v>3</v>
          </cell>
          <cell r="H86">
            <v>0</v>
          </cell>
          <cell r="I86">
            <v>1931.87</v>
          </cell>
          <cell r="J86">
            <v>2995.23</v>
          </cell>
          <cell r="K86">
            <v>2657.33</v>
          </cell>
          <cell r="L86">
            <v>337.9</v>
          </cell>
        </row>
        <row r="87">
          <cell r="B87" t="str">
            <v>FERNANDA PALUDETTO RODRIGUES</v>
          </cell>
          <cell r="C87" t="str">
            <v>MEDICO (A) OBSTETRA</v>
          </cell>
          <cell r="D87" t="str">
            <v>A</v>
          </cell>
          <cell r="E87">
            <v>0</v>
          </cell>
          <cell r="F87">
            <v>2021</v>
          </cell>
          <cell r="G87">
            <v>3</v>
          </cell>
          <cell r="H87">
            <v>0</v>
          </cell>
          <cell r="I87">
            <v>8211.82</v>
          </cell>
          <cell r="J87">
            <v>8842.41</v>
          </cell>
          <cell r="K87">
            <v>6734.93</v>
          </cell>
          <cell r="L87">
            <v>2107.48</v>
          </cell>
        </row>
        <row r="88">
          <cell r="B88" t="str">
            <v>LAIANE MARCELA DOS SANTOS</v>
          </cell>
          <cell r="C88" t="str">
            <v>ENFERMEIRO (A)</v>
          </cell>
          <cell r="D88" t="str">
            <v>A</v>
          </cell>
          <cell r="E88">
            <v>0</v>
          </cell>
          <cell r="F88">
            <v>2021</v>
          </cell>
          <cell r="G88">
            <v>3</v>
          </cell>
          <cell r="H88">
            <v>0</v>
          </cell>
          <cell r="I88">
            <v>2719.97</v>
          </cell>
          <cell r="J88">
            <v>3665</v>
          </cell>
          <cell r="K88">
            <v>3160.34</v>
          </cell>
          <cell r="L88">
            <v>504.66</v>
          </cell>
        </row>
        <row r="89">
          <cell r="B89" t="str">
            <v>ELIZABETH ANGELA DE ANDRADE</v>
          </cell>
          <cell r="C89" t="str">
            <v>TECNICO (A) DE ENFERMAGEM</v>
          </cell>
          <cell r="D89" t="str">
            <v>A</v>
          </cell>
          <cell r="E89">
            <v>0</v>
          </cell>
          <cell r="F89">
            <v>2021</v>
          </cell>
          <cell r="G89">
            <v>3</v>
          </cell>
          <cell r="H89">
            <v>0</v>
          </cell>
          <cell r="I89">
            <v>1630.54</v>
          </cell>
          <cell r="J89">
            <v>2754.43</v>
          </cell>
          <cell r="K89">
            <v>2363.5</v>
          </cell>
          <cell r="L89">
            <v>390.93</v>
          </cell>
        </row>
        <row r="90">
          <cell r="B90" t="str">
            <v>MARIANA CHRISTINO DE MELO SOARES</v>
          </cell>
          <cell r="C90" t="str">
            <v>MEDICO (A) OBSTETRA</v>
          </cell>
          <cell r="D90" t="str">
            <v>E</v>
          </cell>
          <cell r="E90">
            <v>0</v>
          </cell>
          <cell r="F90">
            <v>2021</v>
          </cell>
          <cell r="G90">
            <v>3</v>
          </cell>
          <cell r="H90">
            <v>0</v>
          </cell>
          <cell r="I90">
            <v>8211.82</v>
          </cell>
          <cell r="J90">
            <v>9004.26</v>
          </cell>
          <cell r="K90">
            <v>6852.28</v>
          </cell>
          <cell r="L90">
            <v>2151.98</v>
          </cell>
        </row>
        <row r="91">
          <cell r="B91" t="str">
            <v>MARIANA SILVA LOBO</v>
          </cell>
          <cell r="C91" t="str">
            <v>MEDICO (A) OBSTETRA</v>
          </cell>
          <cell r="D91" t="str">
            <v>A</v>
          </cell>
          <cell r="E91">
            <v>6113.07</v>
          </cell>
          <cell r="F91">
            <v>2021</v>
          </cell>
          <cell r="G91">
            <v>3</v>
          </cell>
          <cell r="H91">
            <v>0</v>
          </cell>
          <cell r="I91">
            <v>8211.82</v>
          </cell>
          <cell r="J91">
            <v>11885.32</v>
          </cell>
          <cell r="K91">
            <v>5021.72</v>
          </cell>
          <cell r="L91">
            <v>6863.6</v>
          </cell>
        </row>
        <row r="92">
          <cell r="B92" t="str">
            <v>SUANE KELY DE SOUZA COSTA</v>
          </cell>
          <cell r="C92" t="str">
            <v>ENFERMEIRO (A)</v>
          </cell>
          <cell r="D92" t="str">
            <v>A</v>
          </cell>
          <cell r="E92">
            <v>0</v>
          </cell>
          <cell r="F92">
            <v>2021</v>
          </cell>
          <cell r="G92">
            <v>3</v>
          </cell>
          <cell r="H92">
            <v>0</v>
          </cell>
          <cell r="I92">
            <v>2719.97</v>
          </cell>
          <cell r="J92">
            <v>3698.44</v>
          </cell>
          <cell r="K92">
            <v>3184.78</v>
          </cell>
          <cell r="L92">
            <v>513.66</v>
          </cell>
        </row>
        <row r="93">
          <cell r="B93" t="str">
            <v>EDIANA DA COSTA BRITO</v>
          </cell>
          <cell r="C93" t="str">
            <v>ASSISTENTE DE FATURAMENTO</v>
          </cell>
          <cell r="D93" t="str">
            <v>A</v>
          </cell>
          <cell r="E93">
            <v>0</v>
          </cell>
          <cell r="F93">
            <v>2021</v>
          </cell>
          <cell r="G93">
            <v>3</v>
          </cell>
          <cell r="H93">
            <v>0</v>
          </cell>
          <cell r="I93">
            <v>2207.8000000000002</v>
          </cell>
          <cell r="J93">
            <v>2318.19</v>
          </cell>
          <cell r="K93">
            <v>2122.62</v>
          </cell>
          <cell r="L93">
            <v>195.57</v>
          </cell>
        </row>
        <row r="94">
          <cell r="B94" t="str">
            <v>BHRENDA MENEZES DOS SANTOS</v>
          </cell>
          <cell r="C94" t="str">
            <v>ASSISTENTE ADMINISTRATIVO</v>
          </cell>
          <cell r="D94" t="str">
            <v>A</v>
          </cell>
          <cell r="E94">
            <v>0</v>
          </cell>
          <cell r="F94">
            <v>2021</v>
          </cell>
          <cell r="G94">
            <v>3</v>
          </cell>
          <cell r="H94">
            <v>0</v>
          </cell>
          <cell r="I94">
            <v>1630.54</v>
          </cell>
          <cell r="J94">
            <v>2204.27</v>
          </cell>
          <cell r="K94">
            <v>1924.54</v>
          </cell>
          <cell r="L94">
            <v>279.73</v>
          </cell>
        </row>
        <row r="95">
          <cell r="B95" t="str">
            <v>BRENO PRADO DE SOUSA JUNIOR</v>
          </cell>
          <cell r="C95" t="str">
            <v>MEDICO (A) OBSTETRA</v>
          </cell>
          <cell r="D95" t="str">
            <v>A</v>
          </cell>
          <cell r="E95">
            <v>0</v>
          </cell>
          <cell r="F95">
            <v>2021</v>
          </cell>
          <cell r="G95">
            <v>3</v>
          </cell>
          <cell r="H95">
            <v>0</v>
          </cell>
          <cell r="I95">
            <v>8211.82</v>
          </cell>
          <cell r="J95">
            <v>9988.65</v>
          </cell>
          <cell r="K95">
            <v>7670.23</v>
          </cell>
          <cell r="L95">
            <v>2318.42</v>
          </cell>
        </row>
        <row r="96">
          <cell r="B96" t="str">
            <v>THAIS TEIXEIRA GRANADO</v>
          </cell>
          <cell r="C96" t="str">
            <v>MEDICO (A) OBSTETRA</v>
          </cell>
          <cell r="D96" t="str">
            <v>E</v>
          </cell>
          <cell r="E96">
            <v>0</v>
          </cell>
          <cell r="F96">
            <v>2021</v>
          </cell>
          <cell r="G96">
            <v>3</v>
          </cell>
          <cell r="H96">
            <v>0</v>
          </cell>
          <cell r="I96">
            <v>8211.82</v>
          </cell>
          <cell r="J96">
            <v>8842.41</v>
          </cell>
          <cell r="K96">
            <v>6787.07</v>
          </cell>
          <cell r="L96">
            <v>2055.34</v>
          </cell>
        </row>
        <row r="97">
          <cell r="B97" t="str">
            <v>MARCELA CARNEIRO SILVA</v>
          </cell>
          <cell r="C97" t="str">
            <v>COORDENADOR (A) ADMINISTRATIVO</v>
          </cell>
          <cell r="D97" t="str">
            <v>A</v>
          </cell>
          <cell r="E97">
            <v>0</v>
          </cell>
          <cell r="F97">
            <v>2021</v>
          </cell>
          <cell r="G97">
            <v>3</v>
          </cell>
          <cell r="H97">
            <v>0</v>
          </cell>
          <cell r="I97">
            <v>4691.1899999999996</v>
          </cell>
          <cell r="J97">
            <v>5925.75</v>
          </cell>
          <cell r="K97">
            <v>4671.8999999999996</v>
          </cell>
          <cell r="L97">
            <v>1253.8499999999999</v>
          </cell>
        </row>
        <row r="98">
          <cell r="B98" t="str">
            <v>JANNAINA BISPO DE JESUS</v>
          </cell>
          <cell r="C98" t="str">
            <v>TECNICO (A) DE ENFERMAGEM</v>
          </cell>
          <cell r="D98" t="str">
            <v>A</v>
          </cell>
          <cell r="E98">
            <v>0</v>
          </cell>
          <cell r="F98">
            <v>2021</v>
          </cell>
          <cell r="G98">
            <v>3</v>
          </cell>
          <cell r="H98">
            <v>0</v>
          </cell>
          <cell r="I98">
            <v>1630.54</v>
          </cell>
          <cell r="J98">
            <v>1937.36</v>
          </cell>
          <cell r="K98">
            <v>1779.5</v>
          </cell>
          <cell r="L98">
            <v>157.86000000000001</v>
          </cell>
        </row>
        <row r="99">
          <cell r="B99" t="str">
            <v>ELIANE GONCALVES DE CARVALHO MIRANDA</v>
          </cell>
          <cell r="C99" t="str">
            <v>TECNICO (A) DE ENFERMAGEM</v>
          </cell>
          <cell r="D99" t="str">
            <v>A</v>
          </cell>
          <cell r="E99">
            <v>0</v>
          </cell>
          <cell r="F99">
            <v>2021</v>
          </cell>
          <cell r="G99">
            <v>3</v>
          </cell>
          <cell r="H99">
            <v>0</v>
          </cell>
          <cell r="I99">
            <v>1630.54</v>
          </cell>
          <cell r="J99">
            <v>2512.0700000000002</v>
          </cell>
          <cell r="K99">
            <v>2264.04</v>
          </cell>
          <cell r="L99">
            <v>248.03</v>
          </cell>
        </row>
        <row r="100">
          <cell r="B100" t="str">
            <v>BRUNA PRISCILA BRITO RIBEIRO DOS SANTOS</v>
          </cell>
          <cell r="C100" t="str">
            <v>MEDICO (A) OBSTETRA</v>
          </cell>
          <cell r="D100" t="str">
            <v>A</v>
          </cell>
          <cell r="E100">
            <v>0</v>
          </cell>
          <cell r="F100">
            <v>2021</v>
          </cell>
          <cell r="G100">
            <v>3</v>
          </cell>
          <cell r="H100">
            <v>0</v>
          </cell>
          <cell r="I100">
            <v>8211.82</v>
          </cell>
          <cell r="J100">
            <v>9498.82</v>
          </cell>
          <cell r="K100">
            <v>7210.83</v>
          </cell>
          <cell r="L100">
            <v>2287.9899999999998</v>
          </cell>
        </row>
        <row r="101">
          <cell r="B101" t="str">
            <v>MARIANA MATIAS DINIZ BRITO</v>
          </cell>
          <cell r="C101" t="str">
            <v>MEDICO (A) OBSTETRA</v>
          </cell>
          <cell r="D101" t="str">
            <v>F</v>
          </cell>
          <cell r="E101">
            <v>6120.91</v>
          </cell>
          <cell r="F101">
            <v>2021</v>
          </cell>
          <cell r="G101">
            <v>3</v>
          </cell>
          <cell r="H101">
            <v>0</v>
          </cell>
          <cell r="I101">
            <v>8211.82</v>
          </cell>
          <cell r="J101">
            <v>11131.61</v>
          </cell>
          <cell r="K101">
            <v>4524.93</v>
          </cell>
          <cell r="L101">
            <v>6606.68</v>
          </cell>
        </row>
        <row r="102">
          <cell r="B102" t="str">
            <v>DANIEL DA COSTA REIS</v>
          </cell>
          <cell r="C102" t="str">
            <v>COORDENADOR (A) DE CUSTOS</v>
          </cell>
          <cell r="D102" t="str">
            <v>A</v>
          </cell>
          <cell r="E102">
            <v>0</v>
          </cell>
          <cell r="F102">
            <v>2021</v>
          </cell>
          <cell r="G102">
            <v>3</v>
          </cell>
          <cell r="H102">
            <v>0</v>
          </cell>
          <cell r="I102">
            <v>6836.2</v>
          </cell>
          <cell r="J102">
            <v>7178.01</v>
          </cell>
          <cell r="K102">
            <v>5528.24</v>
          </cell>
          <cell r="L102">
            <v>1649.77</v>
          </cell>
        </row>
        <row r="103">
          <cell r="B103" t="str">
            <v>MILENA KARLA SILVA CRUZ</v>
          </cell>
          <cell r="C103" t="str">
            <v>MEDICO (A) OBSTETRA</v>
          </cell>
          <cell r="D103" t="str">
            <v>A</v>
          </cell>
          <cell r="E103">
            <v>0</v>
          </cell>
          <cell r="F103">
            <v>2021</v>
          </cell>
          <cell r="G103">
            <v>3</v>
          </cell>
          <cell r="H103">
            <v>0</v>
          </cell>
          <cell r="I103">
            <v>8211.82</v>
          </cell>
          <cell r="J103">
            <v>9294.0300000000007</v>
          </cell>
          <cell r="K103">
            <v>7114.5</v>
          </cell>
          <cell r="L103">
            <v>2179.5300000000002</v>
          </cell>
        </row>
        <row r="104">
          <cell r="B104" t="str">
            <v>DIEGO FRAGA REZENDE</v>
          </cell>
          <cell r="C104" t="str">
            <v>MEDICO (A) OBSTETRA</v>
          </cell>
          <cell r="D104" t="str">
            <v>A</v>
          </cell>
          <cell r="E104">
            <v>0</v>
          </cell>
          <cell r="F104">
            <v>2021</v>
          </cell>
          <cell r="G104">
            <v>3</v>
          </cell>
          <cell r="H104">
            <v>0</v>
          </cell>
          <cell r="I104">
            <v>8211.82</v>
          </cell>
          <cell r="J104">
            <v>9924.84</v>
          </cell>
          <cell r="K104">
            <v>7571.83</v>
          </cell>
          <cell r="L104">
            <v>2353.0100000000002</v>
          </cell>
        </row>
        <row r="105">
          <cell r="B105" t="str">
            <v>JHENIFER CAMILA DOS SANTOS FERREIRA FELIX</v>
          </cell>
          <cell r="C105" t="str">
            <v>FARMACEUTICO (A)</v>
          </cell>
          <cell r="D105" t="str">
            <v>F</v>
          </cell>
          <cell r="E105">
            <v>4841.96</v>
          </cell>
          <cell r="F105">
            <v>2021</v>
          </cell>
          <cell r="G105">
            <v>3</v>
          </cell>
          <cell r="H105">
            <v>0</v>
          </cell>
          <cell r="I105">
            <v>2799.74</v>
          </cell>
          <cell r="J105">
            <v>5585.4</v>
          </cell>
          <cell r="K105">
            <v>614.75</v>
          </cell>
          <cell r="L105">
            <v>4970.6499999999996</v>
          </cell>
        </row>
        <row r="106">
          <cell r="B106" t="str">
            <v>JANINE MARTINS FERREIRA</v>
          </cell>
          <cell r="C106" t="str">
            <v>MEDICO (A) OBSTETRA</v>
          </cell>
          <cell r="D106" t="str">
            <v>P</v>
          </cell>
          <cell r="E106">
            <v>0</v>
          </cell>
          <cell r="F106">
            <v>2021</v>
          </cell>
          <cell r="G106">
            <v>3</v>
          </cell>
          <cell r="H106">
            <v>0</v>
          </cell>
          <cell r="I106">
            <v>8211.82</v>
          </cell>
          <cell r="J106">
            <v>4322.96</v>
          </cell>
          <cell r="K106">
            <v>3632.65</v>
          </cell>
          <cell r="L106">
            <v>690.31</v>
          </cell>
        </row>
        <row r="107">
          <cell r="B107" t="str">
            <v>TAISSA FERNANDES LEMES</v>
          </cell>
          <cell r="C107" t="str">
            <v>MEDICO (A) OBSTETRA</v>
          </cell>
          <cell r="D107" t="str">
            <v>E</v>
          </cell>
          <cell r="E107">
            <v>0</v>
          </cell>
          <cell r="F107">
            <v>2021</v>
          </cell>
          <cell r="G107">
            <v>3</v>
          </cell>
          <cell r="H107">
            <v>0</v>
          </cell>
          <cell r="I107">
            <v>8211.82</v>
          </cell>
          <cell r="J107">
            <v>10077.74</v>
          </cell>
          <cell r="K107">
            <v>7682.69</v>
          </cell>
          <cell r="L107">
            <v>2395.0500000000002</v>
          </cell>
        </row>
        <row r="108">
          <cell r="B108" t="str">
            <v>WERIDYANA BATISTA DE OLIVEIRA</v>
          </cell>
          <cell r="C108" t="str">
            <v>MEDICO (A) OBSTETRA</v>
          </cell>
          <cell r="D108" t="str">
            <v>F</v>
          </cell>
          <cell r="E108">
            <v>13114.76</v>
          </cell>
          <cell r="F108">
            <v>2021</v>
          </cell>
          <cell r="G108">
            <v>3</v>
          </cell>
          <cell r="H108">
            <v>0</v>
          </cell>
          <cell r="I108">
            <v>8211.82</v>
          </cell>
          <cell r="J108">
            <v>18976.95</v>
          </cell>
          <cell r="K108">
            <v>5087.6499999999996</v>
          </cell>
          <cell r="L108">
            <v>13889.3</v>
          </cell>
        </row>
        <row r="109">
          <cell r="B109" t="str">
            <v>ANGELITA ALVES DE CARVALHO SA</v>
          </cell>
          <cell r="C109" t="str">
            <v>GERENTE DE ENFERMAGEM</v>
          </cell>
          <cell r="D109" t="str">
            <v>A</v>
          </cell>
          <cell r="E109">
            <v>7288.08</v>
          </cell>
          <cell r="F109">
            <v>2021</v>
          </cell>
          <cell r="G109">
            <v>3</v>
          </cell>
          <cell r="H109">
            <v>0</v>
          </cell>
          <cell r="I109">
            <v>3324.2</v>
          </cell>
          <cell r="J109">
            <v>7838.08</v>
          </cell>
          <cell r="K109">
            <v>550</v>
          </cell>
          <cell r="L109">
            <v>7288.08</v>
          </cell>
        </row>
        <row r="110">
          <cell r="B110" t="str">
            <v>SANDRO RENAN DE ARRUDA</v>
          </cell>
          <cell r="C110" t="str">
            <v>COORDENADOR (A) DE ALMOXARIFADO</v>
          </cell>
          <cell r="D110" t="str">
            <v>A</v>
          </cell>
          <cell r="E110">
            <v>0</v>
          </cell>
          <cell r="F110">
            <v>2021</v>
          </cell>
          <cell r="G110">
            <v>3</v>
          </cell>
          <cell r="H110">
            <v>0</v>
          </cell>
          <cell r="I110">
            <v>3684.36</v>
          </cell>
          <cell r="J110">
            <v>2522.64</v>
          </cell>
          <cell r="K110">
            <v>2153.89</v>
          </cell>
          <cell r="L110">
            <v>368.75</v>
          </cell>
        </row>
        <row r="111">
          <cell r="B111" t="str">
            <v>SHEILA PEREIRA DA ROCHA LIMA</v>
          </cell>
          <cell r="C111" t="str">
            <v>ANALISTA DE QUALIDADE</v>
          </cell>
          <cell r="D111" t="str">
            <v>A</v>
          </cell>
          <cell r="E111">
            <v>0</v>
          </cell>
          <cell r="F111">
            <v>2021</v>
          </cell>
          <cell r="G111">
            <v>3</v>
          </cell>
          <cell r="H111">
            <v>0</v>
          </cell>
          <cell r="I111">
            <v>2610.1799999999998</v>
          </cell>
          <cell r="J111">
            <v>2819</v>
          </cell>
          <cell r="K111">
            <v>2513.89</v>
          </cell>
          <cell r="L111">
            <v>305.11</v>
          </cell>
        </row>
        <row r="112">
          <cell r="B112" t="str">
            <v>GUSTAVO LUIZ QUEIROZ LIMA</v>
          </cell>
          <cell r="C112" t="str">
            <v>MEDICO (A) OBSTETRA</v>
          </cell>
          <cell r="D112" t="str">
            <v>A</v>
          </cell>
          <cell r="E112">
            <v>4628.1099999999997</v>
          </cell>
          <cell r="F112">
            <v>2021</v>
          </cell>
          <cell r="G112">
            <v>3</v>
          </cell>
          <cell r="H112">
            <v>0</v>
          </cell>
          <cell r="I112">
            <v>5474.25</v>
          </cell>
          <cell r="J112">
            <v>8759.77</v>
          </cell>
          <cell r="K112">
            <v>3642.28</v>
          </cell>
          <cell r="L112">
            <v>5117.49</v>
          </cell>
        </row>
        <row r="113">
          <cell r="B113" t="str">
            <v>RICARDO DE OLIVEIRA RESENDE</v>
          </cell>
          <cell r="C113" t="str">
            <v>MEDICO (A) OBSTETRA</v>
          </cell>
          <cell r="D113" t="str">
            <v>A</v>
          </cell>
          <cell r="E113">
            <v>0</v>
          </cell>
          <cell r="F113">
            <v>2021</v>
          </cell>
          <cell r="G113">
            <v>3</v>
          </cell>
          <cell r="H113">
            <v>0</v>
          </cell>
          <cell r="I113">
            <v>8211.82</v>
          </cell>
          <cell r="J113">
            <v>9780.35</v>
          </cell>
          <cell r="K113">
            <v>7467.08</v>
          </cell>
          <cell r="L113">
            <v>2313.27</v>
          </cell>
        </row>
        <row r="114">
          <cell r="B114" t="str">
            <v>MARIENE PEIXOTO DAMASCENO</v>
          </cell>
          <cell r="C114" t="str">
            <v>TECNICO (A) DE ENFERMAGEM</v>
          </cell>
          <cell r="D114" t="str">
            <v>A</v>
          </cell>
          <cell r="E114">
            <v>0</v>
          </cell>
          <cell r="F114">
            <v>2021</v>
          </cell>
          <cell r="G114">
            <v>3</v>
          </cell>
          <cell r="H114">
            <v>0</v>
          </cell>
          <cell r="I114">
            <v>1630.54</v>
          </cell>
          <cell r="J114">
            <v>2784.49</v>
          </cell>
          <cell r="K114">
            <v>2269.46</v>
          </cell>
          <cell r="L114">
            <v>515.03</v>
          </cell>
        </row>
        <row r="115">
          <cell r="B115" t="str">
            <v>NATHALIA CRISTINA DE OLIVEIRA EVANGELISTA</v>
          </cell>
          <cell r="C115" t="str">
            <v>COORDENADOR (A) DE ENFERMAGEM</v>
          </cell>
          <cell r="D115" t="str">
            <v>E</v>
          </cell>
          <cell r="E115">
            <v>0</v>
          </cell>
          <cell r="F115">
            <v>2021</v>
          </cell>
          <cell r="G115">
            <v>3</v>
          </cell>
          <cell r="H115">
            <v>0</v>
          </cell>
          <cell r="I115">
            <v>3022.57</v>
          </cell>
          <cell r="J115">
            <v>4712.2</v>
          </cell>
          <cell r="K115">
            <v>3934.74</v>
          </cell>
          <cell r="L115">
            <v>777.46</v>
          </cell>
        </row>
        <row r="116">
          <cell r="B116" t="str">
            <v>MARTA ANTUNES DA SILVA</v>
          </cell>
          <cell r="C116" t="str">
            <v>TECNICO (A) DE ENFERMAGEM</v>
          </cell>
          <cell r="D116" t="str">
            <v>A</v>
          </cell>
          <cell r="E116">
            <v>0</v>
          </cell>
          <cell r="F116">
            <v>2021</v>
          </cell>
          <cell r="G116">
            <v>3</v>
          </cell>
          <cell r="H116">
            <v>0</v>
          </cell>
          <cell r="I116">
            <v>1630.54</v>
          </cell>
          <cell r="J116">
            <v>2142.5500000000002</v>
          </cell>
          <cell r="K116">
            <v>1562.83</v>
          </cell>
          <cell r="L116">
            <v>579.72</v>
          </cell>
        </row>
        <row r="117">
          <cell r="B117" t="str">
            <v>GISLENE BORGES SILVA DE MASCENA</v>
          </cell>
          <cell r="C117" t="str">
            <v>TECNICO (A) DE ENFERMAGEM</v>
          </cell>
          <cell r="D117" t="str">
            <v>P</v>
          </cell>
          <cell r="E117">
            <v>0</v>
          </cell>
          <cell r="F117">
            <v>2021</v>
          </cell>
          <cell r="G117">
            <v>3</v>
          </cell>
          <cell r="H117">
            <v>0</v>
          </cell>
          <cell r="I117">
            <v>1630.54</v>
          </cell>
          <cell r="J117">
            <v>0</v>
          </cell>
          <cell r="K117">
            <v>0</v>
          </cell>
          <cell r="L117">
            <v>0</v>
          </cell>
        </row>
        <row r="118">
          <cell r="B118" t="str">
            <v>NADIA MARTINS FRANCA</v>
          </cell>
          <cell r="C118" t="str">
            <v>FISIOTERAPEUTA</v>
          </cell>
          <cell r="D118" t="str">
            <v>A</v>
          </cell>
          <cell r="E118">
            <v>0</v>
          </cell>
          <cell r="F118">
            <v>2021</v>
          </cell>
          <cell r="G118">
            <v>3</v>
          </cell>
          <cell r="H118">
            <v>0</v>
          </cell>
          <cell r="I118">
            <v>2533.58</v>
          </cell>
          <cell r="J118">
            <v>3034.89</v>
          </cell>
          <cell r="K118">
            <v>2703.85</v>
          </cell>
          <cell r="L118">
            <v>331.04</v>
          </cell>
        </row>
        <row r="119">
          <cell r="B119" t="str">
            <v>ELLEN QUEIROZ GOMES</v>
          </cell>
          <cell r="C119" t="str">
            <v>MEDICO (A) OBSTETRA</v>
          </cell>
          <cell r="D119" t="str">
            <v>A</v>
          </cell>
          <cell r="E119">
            <v>0</v>
          </cell>
          <cell r="F119">
            <v>2021</v>
          </cell>
          <cell r="G119">
            <v>3</v>
          </cell>
          <cell r="H119">
            <v>0</v>
          </cell>
          <cell r="I119">
            <v>5474.25</v>
          </cell>
          <cell r="J119">
            <v>6664.23</v>
          </cell>
          <cell r="K119">
            <v>5155.75</v>
          </cell>
          <cell r="L119">
            <v>1508.48</v>
          </cell>
        </row>
        <row r="120">
          <cell r="B120" t="str">
            <v>ISANA CAROLINA FRANCA JUNQUEIRA</v>
          </cell>
          <cell r="C120" t="str">
            <v>MEDICO (A) OBSTETRA</v>
          </cell>
          <cell r="D120" t="str">
            <v>E</v>
          </cell>
          <cell r="E120">
            <v>0</v>
          </cell>
          <cell r="F120">
            <v>2021</v>
          </cell>
          <cell r="G120">
            <v>3</v>
          </cell>
          <cell r="H120">
            <v>0</v>
          </cell>
          <cell r="I120">
            <v>5474.25</v>
          </cell>
          <cell r="J120">
            <v>6130</v>
          </cell>
          <cell r="K120">
            <v>4851.3900000000003</v>
          </cell>
          <cell r="L120">
            <v>1278.6099999999999</v>
          </cell>
        </row>
        <row r="121">
          <cell r="B121" t="str">
            <v>GABRIELA MOURA BORTOLUCCI NEVES</v>
          </cell>
          <cell r="C121" t="str">
            <v>AUXILIAR DE SERVICOS GERAIS</v>
          </cell>
          <cell r="D121" t="str">
            <v>A</v>
          </cell>
          <cell r="E121">
            <v>0</v>
          </cell>
          <cell r="F121">
            <v>2021</v>
          </cell>
          <cell r="G121">
            <v>3</v>
          </cell>
          <cell r="H121">
            <v>0</v>
          </cell>
          <cell r="I121">
            <v>1126.44</v>
          </cell>
          <cell r="J121">
            <v>1488.06</v>
          </cell>
          <cell r="K121">
            <v>1288.78</v>
          </cell>
          <cell r="L121">
            <v>199.28</v>
          </cell>
        </row>
        <row r="122">
          <cell r="B122" t="str">
            <v>RENATA RIBEIRO DO NASCIMENTO MASCARENHAS</v>
          </cell>
          <cell r="C122" t="str">
            <v>FARMACEUTICO (A)</v>
          </cell>
          <cell r="D122" t="str">
            <v>A</v>
          </cell>
          <cell r="E122">
            <v>0</v>
          </cell>
          <cell r="F122">
            <v>2021</v>
          </cell>
          <cell r="G122">
            <v>3</v>
          </cell>
          <cell r="H122">
            <v>0</v>
          </cell>
          <cell r="I122">
            <v>2799.74</v>
          </cell>
          <cell r="J122">
            <v>3245.12</v>
          </cell>
          <cell r="K122">
            <v>2852.38</v>
          </cell>
          <cell r="L122">
            <v>392.74</v>
          </cell>
        </row>
        <row r="123">
          <cell r="B123" t="str">
            <v>CAMILA SILVA GONCALVES GUIMARAES</v>
          </cell>
          <cell r="C123" t="str">
            <v>BIOMEDICO (A)</v>
          </cell>
          <cell r="D123" t="str">
            <v>E</v>
          </cell>
          <cell r="E123">
            <v>0</v>
          </cell>
          <cell r="F123">
            <v>2021</v>
          </cell>
          <cell r="G123">
            <v>3</v>
          </cell>
          <cell r="H123">
            <v>0</v>
          </cell>
          <cell r="I123">
            <v>2919.78</v>
          </cell>
          <cell r="J123">
            <v>4426.8</v>
          </cell>
          <cell r="K123">
            <v>3701.86</v>
          </cell>
          <cell r="L123">
            <v>724.94</v>
          </cell>
        </row>
        <row r="124">
          <cell r="B124" t="str">
            <v>AUGUSTO RAFAEL DE OLIVEIRA</v>
          </cell>
          <cell r="C124" t="str">
            <v>ASSISTENTE ADMINISTRATIVO</v>
          </cell>
          <cell r="D124" t="str">
            <v>A</v>
          </cell>
          <cell r="E124">
            <v>0</v>
          </cell>
          <cell r="F124">
            <v>2021</v>
          </cell>
          <cell r="G124">
            <v>3</v>
          </cell>
          <cell r="H124">
            <v>0</v>
          </cell>
          <cell r="I124">
            <v>1630.54</v>
          </cell>
          <cell r="J124">
            <v>1986.28</v>
          </cell>
          <cell r="K124">
            <v>1709.19</v>
          </cell>
          <cell r="L124">
            <v>277.08999999999997</v>
          </cell>
        </row>
        <row r="125">
          <cell r="B125" t="str">
            <v>ILANA BATISTA RESENDE</v>
          </cell>
          <cell r="C125" t="str">
            <v>MEDICO (A) GINECOLOGISTA</v>
          </cell>
          <cell r="D125" t="str">
            <v>A</v>
          </cell>
          <cell r="E125">
            <v>0</v>
          </cell>
          <cell r="F125">
            <v>2021</v>
          </cell>
          <cell r="G125">
            <v>3</v>
          </cell>
          <cell r="H125">
            <v>0</v>
          </cell>
          <cell r="I125">
            <v>8211.82</v>
          </cell>
          <cell r="J125">
            <v>8842.41</v>
          </cell>
          <cell r="K125">
            <v>6734.93</v>
          </cell>
          <cell r="L125">
            <v>2107.48</v>
          </cell>
        </row>
        <row r="126">
          <cell r="B126" t="str">
            <v>RITA DE CASSIA LEAL DE SOUZA</v>
          </cell>
          <cell r="C126" t="str">
            <v>DIRETOR (A) REGIONAL</v>
          </cell>
          <cell r="D126" t="str">
            <v>A</v>
          </cell>
          <cell r="E126">
            <v>0</v>
          </cell>
          <cell r="F126">
            <v>2021</v>
          </cell>
          <cell r="G126">
            <v>3</v>
          </cell>
          <cell r="H126">
            <v>0</v>
          </cell>
          <cell r="I126">
            <v>5885.67</v>
          </cell>
          <cell r="J126">
            <v>6356.52</v>
          </cell>
          <cell r="K126">
            <v>5477.84</v>
          </cell>
          <cell r="L126">
            <v>878.68</v>
          </cell>
        </row>
        <row r="127">
          <cell r="B127" t="str">
            <v>SAMIRA DOS PASSOS HANUM</v>
          </cell>
          <cell r="C127" t="str">
            <v>ENFERMEIRO (A)</v>
          </cell>
          <cell r="D127" t="str">
            <v>A</v>
          </cell>
          <cell r="E127">
            <v>0</v>
          </cell>
          <cell r="F127">
            <v>2021</v>
          </cell>
          <cell r="G127">
            <v>3</v>
          </cell>
          <cell r="H127">
            <v>0</v>
          </cell>
          <cell r="I127">
            <v>2719.97</v>
          </cell>
          <cell r="J127">
            <v>3491.37</v>
          </cell>
          <cell r="K127">
            <v>3152.51</v>
          </cell>
          <cell r="L127">
            <v>338.86</v>
          </cell>
        </row>
        <row r="128">
          <cell r="B128" t="str">
            <v>ANNA KARLLA FERNANDES SABINO</v>
          </cell>
          <cell r="C128" t="str">
            <v>BIOMEDICO (A)</v>
          </cell>
          <cell r="D128" t="str">
            <v>A</v>
          </cell>
          <cell r="E128">
            <v>0</v>
          </cell>
          <cell r="F128">
            <v>2021</v>
          </cell>
          <cell r="G128">
            <v>3</v>
          </cell>
          <cell r="H128">
            <v>0</v>
          </cell>
          <cell r="I128">
            <v>2919.78</v>
          </cell>
          <cell r="J128">
            <v>4321.2700000000004</v>
          </cell>
          <cell r="K128">
            <v>3631.53</v>
          </cell>
          <cell r="L128">
            <v>689.74</v>
          </cell>
        </row>
        <row r="129">
          <cell r="B129" t="str">
            <v>JULIANA CARVALHO PEREIRA</v>
          </cell>
          <cell r="C129" t="str">
            <v>ENFERMEIRO (A)</v>
          </cell>
          <cell r="D129" t="str">
            <v>A</v>
          </cell>
          <cell r="E129">
            <v>0</v>
          </cell>
          <cell r="F129">
            <v>2021</v>
          </cell>
          <cell r="G129">
            <v>3</v>
          </cell>
          <cell r="H129">
            <v>0</v>
          </cell>
          <cell r="I129">
            <v>2719.97</v>
          </cell>
          <cell r="J129">
            <v>3848.44</v>
          </cell>
          <cell r="K129">
            <v>3294.43</v>
          </cell>
          <cell r="L129">
            <v>554.01</v>
          </cell>
        </row>
        <row r="130">
          <cell r="B130" t="str">
            <v>EDUARDO HONORATO RODRIGUES ALVES</v>
          </cell>
          <cell r="C130" t="str">
            <v>MEDICO (A) GINECOLOGISTA</v>
          </cell>
          <cell r="D130" t="str">
            <v>A</v>
          </cell>
          <cell r="E130">
            <v>0</v>
          </cell>
          <cell r="F130">
            <v>2021</v>
          </cell>
          <cell r="G130">
            <v>3</v>
          </cell>
          <cell r="H130">
            <v>0</v>
          </cell>
          <cell r="I130">
            <v>10948.8</v>
          </cell>
          <cell r="J130">
            <v>13394.11</v>
          </cell>
          <cell r="K130">
            <v>10087.049999999999</v>
          </cell>
          <cell r="L130">
            <v>3307.06</v>
          </cell>
        </row>
        <row r="131">
          <cell r="B131" t="str">
            <v>CINTYA ALVES FERREIRA</v>
          </cell>
          <cell r="C131" t="str">
            <v>FARMACEUTICO (A)</v>
          </cell>
          <cell r="D131" t="str">
            <v>A</v>
          </cell>
          <cell r="E131">
            <v>0</v>
          </cell>
          <cell r="F131">
            <v>2021</v>
          </cell>
          <cell r="G131">
            <v>3</v>
          </cell>
          <cell r="H131">
            <v>0</v>
          </cell>
          <cell r="I131">
            <v>2799.74</v>
          </cell>
          <cell r="J131">
            <v>3245.12</v>
          </cell>
          <cell r="K131">
            <v>2874.97</v>
          </cell>
          <cell r="L131">
            <v>370.15</v>
          </cell>
        </row>
        <row r="132">
          <cell r="B132" t="str">
            <v>MARINELZA ROCHA DOS SANTOS DAMASO</v>
          </cell>
          <cell r="C132" t="str">
            <v>TECNICO (A) DE ENFERMAGEM</v>
          </cell>
          <cell r="D132" t="str">
            <v>A</v>
          </cell>
          <cell r="E132">
            <v>0</v>
          </cell>
          <cell r="F132">
            <v>2021</v>
          </cell>
          <cell r="G132">
            <v>3</v>
          </cell>
          <cell r="H132">
            <v>0</v>
          </cell>
          <cell r="I132">
            <v>1630.54</v>
          </cell>
          <cell r="J132">
            <v>2665.93</v>
          </cell>
          <cell r="K132">
            <v>2291.46</v>
          </cell>
          <cell r="L132">
            <v>374.47</v>
          </cell>
        </row>
        <row r="133">
          <cell r="B133" t="str">
            <v>ALEX PEREIRA DE NOVAIS</v>
          </cell>
          <cell r="C133" t="str">
            <v>ASSISTENTE ADMINISTRATIVO</v>
          </cell>
          <cell r="D133" t="str">
            <v>A</v>
          </cell>
          <cell r="E133">
            <v>0</v>
          </cell>
          <cell r="F133">
            <v>2021</v>
          </cell>
          <cell r="G133">
            <v>3</v>
          </cell>
          <cell r="H133">
            <v>0</v>
          </cell>
          <cell r="I133">
            <v>1630.54</v>
          </cell>
          <cell r="J133">
            <v>1986.28</v>
          </cell>
          <cell r="K133">
            <v>1824.02</v>
          </cell>
          <cell r="L133">
            <v>162.26</v>
          </cell>
        </row>
        <row r="134">
          <cell r="B134" t="str">
            <v>FABIO MACEDO FREITAS</v>
          </cell>
          <cell r="C134" t="str">
            <v>AUXILIAR DE PATRIMONIO</v>
          </cell>
          <cell r="D134" t="str">
            <v>A</v>
          </cell>
          <cell r="E134">
            <v>1861.59</v>
          </cell>
          <cell r="F134">
            <v>2021</v>
          </cell>
          <cell r="G134">
            <v>3</v>
          </cell>
          <cell r="H134">
            <v>0</v>
          </cell>
          <cell r="I134">
            <v>1407.36</v>
          </cell>
          <cell r="J134">
            <v>2210.63</v>
          </cell>
          <cell r="K134">
            <v>317.42</v>
          </cell>
          <cell r="L134">
            <v>1893.21</v>
          </cell>
        </row>
        <row r="135">
          <cell r="B135" t="str">
            <v>FERNANDA DIAS ANDRADE</v>
          </cell>
          <cell r="C135" t="str">
            <v>ASSISTENTE ADMINISTRATIVO</v>
          </cell>
          <cell r="D135" t="str">
            <v>A</v>
          </cell>
          <cell r="E135">
            <v>2707.2</v>
          </cell>
          <cell r="F135">
            <v>2021</v>
          </cell>
          <cell r="G135">
            <v>3</v>
          </cell>
          <cell r="H135">
            <v>0</v>
          </cell>
          <cell r="I135">
            <v>1630.54</v>
          </cell>
          <cell r="J135">
            <v>2987.39</v>
          </cell>
          <cell r="K135">
            <v>246.57</v>
          </cell>
          <cell r="L135">
            <v>2740.82</v>
          </cell>
        </row>
        <row r="136">
          <cell r="B136" t="str">
            <v>WILSON MORAES ARANTES</v>
          </cell>
          <cell r="C136" t="str">
            <v>COORDENADOR (A) DE OBSTETRICIA</v>
          </cell>
          <cell r="D136" t="str">
            <v>A</v>
          </cell>
          <cell r="E136">
            <v>0</v>
          </cell>
          <cell r="F136">
            <v>2021</v>
          </cell>
          <cell r="G136">
            <v>3</v>
          </cell>
          <cell r="H136">
            <v>0</v>
          </cell>
          <cell r="I136">
            <v>3649.5</v>
          </cell>
          <cell r="J136">
            <v>3941.47</v>
          </cell>
          <cell r="K136">
            <v>3362.44</v>
          </cell>
          <cell r="L136">
            <v>579.03</v>
          </cell>
        </row>
        <row r="137">
          <cell r="B137" t="str">
            <v>NILVA GONZAGA DE OLIVEIRA</v>
          </cell>
          <cell r="C137" t="str">
            <v>TECNICO (A) DE ENFERMAGEM</v>
          </cell>
          <cell r="D137" t="str">
            <v>A</v>
          </cell>
          <cell r="E137">
            <v>0</v>
          </cell>
          <cell r="F137">
            <v>2021</v>
          </cell>
          <cell r="G137">
            <v>3</v>
          </cell>
          <cell r="H137">
            <v>0</v>
          </cell>
          <cell r="I137">
            <v>1630.54</v>
          </cell>
          <cell r="J137">
            <v>1886.66</v>
          </cell>
          <cell r="K137">
            <v>1728.61</v>
          </cell>
          <cell r="L137">
            <v>158.05000000000001</v>
          </cell>
        </row>
        <row r="138">
          <cell r="B138" t="str">
            <v>DANIELLE CRUZ SILVA</v>
          </cell>
          <cell r="C138" t="str">
            <v>MEDICO (A) OBSTETRA</v>
          </cell>
          <cell r="D138" t="str">
            <v>A</v>
          </cell>
          <cell r="E138">
            <v>0</v>
          </cell>
          <cell r="F138">
            <v>2021</v>
          </cell>
          <cell r="G138">
            <v>3</v>
          </cell>
          <cell r="H138">
            <v>0</v>
          </cell>
          <cell r="I138">
            <v>10948.8</v>
          </cell>
          <cell r="J138">
            <v>12740.6</v>
          </cell>
          <cell r="K138">
            <v>9613.26</v>
          </cell>
          <cell r="L138">
            <v>3127.34</v>
          </cell>
        </row>
        <row r="139">
          <cell r="B139" t="str">
            <v>WELLINGTON MARTINS DE SOUZA</v>
          </cell>
          <cell r="C139" t="str">
            <v>MEDICO (A) OBSTETRA</v>
          </cell>
          <cell r="D139" t="str">
            <v>A</v>
          </cell>
          <cell r="E139">
            <v>0</v>
          </cell>
          <cell r="F139">
            <v>2021</v>
          </cell>
          <cell r="G139">
            <v>3</v>
          </cell>
          <cell r="H139">
            <v>0</v>
          </cell>
          <cell r="I139">
            <v>8211.82</v>
          </cell>
          <cell r="J139">
            <v>9253</v>
          </cell>
          <cell r="K139">
            <v>7084.75</v>
          </cell>
          <cell r="L139">
            <v>2168.25</v>
          </cell>
        </row>
        <row r="140">
          <cell r="B140" t="str">
            <v>ANA MARIA CARIBE DA SILVA MELLO</v>
          </cell>
          <cell r="C140" t="str">
            <v>DIRETOR (A) OPERACIONAL</v>
          </cell>
          <cell r="D140" t="str">
            <v>A</v>
          </cell>
          <cell r="E140">
            <v>0</v>
          </cell>
          <cell r="F140">
            <v>2021</v>
          </cell>
          <cell r="G140">
            <v>3</v>
          </cell>
          <cell r="H140">
            <v>0</v>
          </cell>
          <cell r="I140">
            <v>11186.5</v>
          </cell>
          <cell r="J140">
            <v>12305.16</v>
          </cell>
          <cell r="K140">
            <v>9245.43</v>
          </cell>
          <cell r="L140">
            <v>3059.73</v>
          </cell>
        </row>
        <row r="141">
          <cell r="B141" t="str">
            <v>ZILDINEI DA COSTA MARINHO DE OLIVEIRA</v>
          </cell>
          <cell r="C141" t="str">
            <v>ENFERMEIRO (A)</v>
          </cell>
          <cell r="D141" t="str">
            <v>A</v>
          </cell>
          <cell r="E141">
            <v>0</v>
          </cell>
          <cell r="F141">
            <v>2021</v>
          </cell>
          <cell r="G141">
            <v>3</v>
          </cell>
          <cell r="H141">
            <v>0</v>
          </cell>
          <cell r="I141">
            <v>2719.97</v>
          </cell>
          <cell r="J141">
            <v>3213.37</v>
          </cell>
          <cell r="K141">
            <v>2828.63</v>
          </cell>
          <cell r="L141">
            <v>384.74</v>
          </cell>
        </row>
        <row r="142">
          <cell r="B142" t="str">
            <v>THATIANY CHRISTINA RODRIGUES IKEDA</v>
          </cell>
          <cell r="C142" t="str">
            <v>COORDENADOR (A) DE FISIOTERAPIA</v>
          </cell>
          <cell r="D142" t="str">
            <v>A</v>
          </cell>
          <cell r="E142">
            <v>0</v>
          </cell>
          <cell r="F142">
            <v>2021</v>
          </cell>
          <cell r="G142">
            <v>3</v>
          </cell>
          <cell r="H142">
            <v>0</v>
          </cell>
          <cell r="I142">
            <v>2533.58</v>
          </cell>
          <cell r="J142">
            <v>4509.66</v>
          </cell>
          <cell r="K142">
            <v>3799.74</v>
          </cell>
          <cell r="L142">
            <v>709.92</v>
          </cell>
        </row>
        <row r="143">
          <cell r="B143" t="str">
            <v>TATIELLE TEIXEIRA LEMOS</v>
          </cell>
          <cell r="C143" t="str">
            <v>MEDICO (A) GINECOLOGISTA</v>
          </cell>
          <cell r="D143" t="str">
            <v>E</v>
          </cell>
          <cell r="E143">
            <v>0</v>
          </cell>
          <cell r="F143">
            <v>2021</v>
          </cell>
          <cell r="G143">
            <v>3</v>
          </cell>
          <cell r="H143">
            <v>0</v>
          </cell>
          <cell r="I143">
            <v>5474.25</v>
          </cell>
          <cell r="J143">
            <v>6535.66</v>
          </cell>
          <cell r="K143">
            <v>5062.54</v>
          </cell>
          <cell r="L143">
            <v>1473.12</v>
          </cell>
        </row>
        <row r="144">
          <cell r="B144" t="str">
            <v>ROSIMEIRE REGINA TOME</v>
          </cell>
          <cell r="C144" t="str">
            <v>TECNICO (A) DE ENFERMAGEM</v>
          </cell>
          <cell r="D144" t="str">
            <v>A</v>
          </cell>
          <cell r="E144">
            <v>0</v>
          </cell>
          <cell r="F144">
            <v>2021</v>
          </cell>
          <cell r="G144">
            <v>3</v>
          </cell>
          <cell r="H144">
            <v>0</v>
          </cell>
          <cell r="I144">
            <v>1630.54</v>
          </cell>
          <cell r="J144">
            <v>2156.12</v>
          </cell>
          <cell r="K144">
            <v>1880.74</v>
          </cell>
          <cell r="L144">
            <v>275.38</v>
          </cell>
        </row>
        <row r="145">
          <cell r="B145" t="str">
            <v>MARIA DOS REIS SILVA</v>
          </cell>
          <cell r="C145" t="str">
            <v>ASSISTENTE ADMINISTRATIVO</v>
          </cell>
          <cell r="D145" t="str">
            <v>A</v>
          </cell>
          <cell r="E145">
            <v>0</v>
          </cell>
          <cell r="F145">
            <v>2021</v>
          </cell>
          <cell r="G145">
            <v>3</v>
          </cell>
          <cell r="H145">
            <v>0</v>
          </cell>
          <cell r="I145">
            <v>1630.54</v>
          </cell>
          <cell r="J145">
            <v>2018.89</v>
          </cell>
          <cell r="K145">
            <v>1755.86</v>
          </cell>
          <cell r="L145">
            <v>263.02999999999997</v>
          </cell>
        </row>
        <row r="146">
          <cell r="B146" t="str">
            <v>LUCIANO GONCALVES IZIDORIO</v>
          </cell>
          <cell r="C146" t="str">
            <v>BIOMEDICO (A)</v>
          </cell>
          <cell r="D146" t="str">
            <v>A</v>
          </cell>
          <cell r="E146">
            <v>0</v>
          </cell>
          <cell r="F146">
            <v>2021</v>
          </cell>
          <cell r="G146">
            <v>3</v>
          </cell>
          <cell r="H146">
            <v>0</v>
          </cell>
          <cell r="I146">
            <v>2919.78</v>
          </cell>
          <cell r="J146">
            <v>4811.05</v>
          </cell>
          <cell r="K146">
            <v>3824.13</v>
          </cell>
          <cell r="L146">
            <v>986.92</v>
          </cell>
        </row>
        <row r="147">
          <cell r="B147" t="str">
            <v>LELIA KAROLLINE MARINHO DA MOTA MELO</v>
          </cell>
          <cell r="C147" t="str">
            <v>ENFERMEIRO (A)</v>
          </cell>
          <cell r="D147" t="str">
            <v>A</v>
          </cell>
          <cell r="E147">
            <v>0</v>
          </cell>
          <cell r="F147">
            <v>2021</v>
          </cell>
          <cell r="G147">
            <v>3</v>
          </cell>
          <cell r="H147">
            <v>0</v>
          </cell>
          <cell r="I147">
            <v>2719.97</v>
          </cell>
          <cell r="J147">
            <v>4340.16</v>
          </cell>
          <cell r="K147">
            <v>3708.69</v>
          </cell>
          <cell r="L147">
            <v>631.47</v>
          </cell>
        </row>
        <row r="148">
          <cell r="B148" t="str">
            <v>JULIANA ALVES MEDEIROS RESENDE</v>
          </cell>
          <cell r="C148" t="str">
            <v>ENFERMEIRO (A)</v>
          </cell>
          <cell r="D148" t="str">
            <v>A</v>
          </cell>
          <cell r="E148">
            <v>0</v>
          </cell>
          <cell r="F148">
            <v>2021</v>
          </cell>
          <cell r="G148">
            <v>3</v>
          </cell>
          <cell r="H148">
            <v>0</v>
          </cell>
          <cell r="I148">
            <v>2719.97</v>
          </cell>
          <cell r="J148">
            <v>5059.8999999999996</v>
          </cell>
          <cell r="K148">
            <v>4123.82</v>
          </cell>
          <cell r="L148">
            <v>936.08</v>
          </cell>
        </row>
        <row r="149">
          <cell r="B149" t="str">
            <v>CARMEN SILVA DOS SANTOS</v>
          </cell>
          <cell r="C149" t="str">
            <v>TECNICO (A) DE LABORATORIO</v>
          </cell>
          <cell r="D149" t="str">
            <v>I</v>
          </cell>
          <cell r="E149">
            <v>0</v>
          </cell>
          <cell r="F149">
            <v>2021</v>
          </cell>
          <cell r="G149">
            <v>3</v>
          </cell>
          <cell r="H149">
            <v>0</v>
          </cell>
          <cell r="I149">
            <v>1538.25</v>
          </cell>
          <cell r="J149">
            <v>0</v>
          </cell>
          <cell r="K149">
            <v>0</v>
          </cell>
          <cell r="L149">
            <v>0</v>
          </cell>
        </row>
        <row r="150">
          <cell r="B150" t="str">
            <v>ANGELA RODRIGUES FERREIRA</v>
          </cell>
          <cell r="C150" t="str">
            <v>ENFERMEIRO (A)</v>
          </cell>
          <cell r="D150" t="str">
            <v>A</v>
          </cell>
          <cell r="E150">
            <v>0</v>
          </cell>
          <cell r="F150">
            <v>2021</v>
          </cell>
          <cell r="G150">
            <v>3</v>
          </cell>
          <cell r="H150">
            <v>0</v>
          </cell>
          <cell r="I150">
            <v>2719.97</v>
          </cell>
          <cell r="J150">
            <v>3485.37</v>
          </cell>
          <cell r="K150">
            <v>3029.02</v>
          </cell>
          <cell r="L150">
            <v>456.35</v>
          </cell>
        </row>
        <row r="151">
          <cell r="B151" t="str">
            <v>ANELU RODRIGUES FERREIRA</v>
          </cell>
          <cell r="C151" t="str">
            <v>TECNICO (A) DE SEGURANCA DO TRABALHO</v>
          </cell>
          <cell r="D151" t="str">
            <v>A</v>
          </cell>
          <cell r="E151">
            <v>0</v>
          </cell>
          <cell r="F151">
            <v>2021</v>
          </cell>
          <cell r="G151">
            <v>3</v>
          </cell>
          <cell r="H151">
            <v>0</v>
          </cell>
          <cell r="I151">
            <v>2223.4699999999998</v>
          </cell>
          <cell r="J151">
            <v>2671.1</v>
          </cell>
          <cell r="K151">
            <v>2393.5</v>
          </cell>
          <cell r="L151">
            <v>277.60000000000002</v>
          </cell>
        </row>
        <row r="152">
          <cell r="B152" t="str">
            <v>AMELIA LEONOR DE FATIMA</v>
          </cell>
          <cell r="C152" t="str">
            <v>TECNICO (A) DE ENFERMAGEM</v>
          </cell>
          <cell r="D152" t="str">
            <v>A</v>
          </cell>
          <cell r="E152">
            <v>0</v>
          </cell>
          <cell r="F152">
            <v>2021</v>
          </cell>
          <cell r="G152">
            <v>3</v>
          </cell>
          <cell r="H152">
            <v>0</v>
          </cell>
          <cell r="I152">
            <v>1630.54</v>
          </cell>
          <cell r="J152">
            <v>2588.0300000000002</v>
          </cell>
          <cell r="K152">
            <v>2325.88</v>
          </cell>
          <cell r="L152">
            <v>262.14999999999998</v>
          </cell>
        </row>
        <row r="153">
          <cell r="B153" t="str">
            <v>ALVACIR CANDIDO DOS REIS</v>
          </cell>
          <cell r="C153" t="str">
            <v>MEDICO CLINICO</v>
          </cell>
          <cell r="D153" t="str">
            <v>A</v>
          </cell>
          <cell r="E153">
            <v>0</v>
          </cell>
          <cell r="F153">
            <v>2021</v>
          </cell>
          <cell r="G153">
            <v>3</v>
          </cell>
          <cell r="H153">
            <v>0</v>
          </cell>
          <cell r="I153">
            <v>5474.25</v>
          </cell>
          <cell r="J153">
            <v>5747.96</v>
          </cell>
          <cell r="K153">
            <v>4561.04</v>
          </cell>
          <cell r="L153">
            <v>1186.92</v>
          </cell>
        </row>
        <row r="154">
          <cell r="B154" t="str">
            <v>ALICE DE ANDRADE SILVA BRITO</v>
          </cell>
          <cell r="C154" t="str">
            <v>COORDENADOR (A) OPERACIONAL</v>
          </cell>
          <cell r="D154" t="str">
            <v>A</v>
          </cell>
          <cell r="E154">
            <v>0</v>
          </cell>
          <cell r="F154">
            <v>2021</v>
          </cell>
          <cell r="G154">
            <v>3</v>
          </cell>
          <cell r="H154">
            <v>0</v>
          </cell>
          <cell r="I154">
            <v>2086</v>
          </cell>
          <cell r="J154">
            <v>3519.89</v>
          </cell>
          <cell r="K154">
            <v>3082.7</v>
          </cell>
          <cell r="L154">
            <v>437.19</v>
          </cell>
        </row>
        <row r="155">
          <cell r="B155" t="str">
            <v>HELOISA GONCALVES DE CARVALHO JACINTO</v>
          </cell>
          <cell r="C155" t="str">
            <v>ENFERMEIRO (A)</v>
          </cell>
          <cell r="D155" t="str">
            <v>A</v>
          </cell>
          <cell r="E155">
            <v>0</v>
          </cell>
          <cell r="F155">
            <v>2021</v>
          </cell>
          <cell r="G155">
            <v>3</v>
          </cell>
          <cell r="H155">
            <v>0</v>
          </cell>
          <cell r="I155">
            <v>2719.97</v>
          </cell>
          <cell r="J155">
            <v>3858.11</v>
          </cell>
          <cell r="K155">
            <v>3301.5</v>
          </cell>
          <cell r="L155">
            <v>556.61</v>
          </cell>
        </row>
        <row r="156">
          <cell r="B156" t="str">
            <v>HELENA PEREIRA FLORES</v>
          </cell>
          <cell r="C156" t="str">
            <v>LIDER DE HIGIENIZACAO</v>
          </cell>
          <cell r="D156" t="str">
            <v>A</v>
          </cell>
          <cell r="E156">
            <v>0</v>
          </cell>
          <cell r="F156">
            <v>2021</v>
          </cell>
          <cell r="G156">
            <v>3</v>
          </cell>
          <cell r="H156">
            <v>0</v>
          </cell>
          <cell r="I156">
            <v>1630.54</v>
          </cell>
          <cell r="J156">
            <v>2018.89</v>
          </cell>
          <cell r="K156">
            <v>1755.86</v>
          </cell>
          <cell r="L156">
            <v>263.02999999999997</v>
          </cell>
        </row>
        <row r="157">
          <cell r="B157" t="str">
            <v>ANTONIA LEILIANA BRITO DO NASCIMENTO</v>
          </cell>
          <cell r="C157" t="str">
            <v>TECNICO (A) DE ENFERMAGEM</v>
          </cell>
          <cell r="D157" t="str">
            <v>A</v>
          </cell>
          <cell r="E157">
            <v>0</v>
          </cell>
          <cell r="F157">
            <v>2021</v>
          </cell>
          <cell r="G157">
            <v>3</v>
          </cell>
          <cell r="H157">
            <v>0</v>
          </cell>
          <cell r="I157">
            <v>1630.54</v>
          </cell>
          <cell r="J157">
            <v>2235.29</v>
          </cell>
          <cell r="K157">
            <v>1776.49</v>
          </cell>
          <cell r="L157">
            <v>458.8</v>
          </cell>
        </row>
        <row r="158">
          <cell r="B158" t="str">
            <v>JACKELINE CARNEIRO DA ROCHA</v>
          </cell>
          <cell r="C158" t="str">
            <v>FISIOTERAPEUTA</v>
          </cell>
          <cell r="D158" t="str">
            <v>A</v>
          </cell>
          <cell r="E158">
            <v>0</v>
          </cell>
          <cell r="F158">
            <v>2021</v>
          </cell>
          <cell r="G158">
            <v>3</v>
          </cell>
          <cell r="H158">
            <v>0</v>
          </cell>
          <cell r="I158">
            <v>2533.58</v>
          </cell>
          <cell r="J158">
            <v>3096.31</v>
          </cell>
          <cell r="K158">
            <v>2739.62</v>
          </cell>
          <cell r="L158">
            <v>356.69</v>
          </cell>
        </row>
        <row r="159">
          <cell r="B159" t="str">
            <v>LUTIELLY IDELFONSO DA SILVA</v>
          </cell>
          <cell r="C159" t="str">
            <v>TECNICO (A) DE ENFERMAGEM</v>
          </cell>
          <cell r="D159" t="str">
            <v>A</v>
          </cell>
          <cell r="E159">
            <v>2795.25</v>
          </cell>
          <cell r="F159">
            <v>2021</v>
          </cell>
          <cell r="G159">
            <v>3</v>
          </cell>
          <cell r="H159">
            <v>0</v>
          </cell>
          <cell r="I159">
            <v>1630.54</v>
          </cell>
          <cell r="J159">
            <v>3345.25</v>
          </cell>
          <cell r="K159">
            <v>533</v>
          </cell>
          <cell r="L159">
            <v>2812.25</v>
          </cell>
        </row>
        <row r="160">
          <cell r="B160" t="str">
            <v>NIUVA DUARTE MONTEIRO</v>
          </cell>
          <cell r="C160" t="str">
            <v>TECNICO (A) DE ENFERMAGEM</v>
          </cell>
          <cell r="D160" t="str">
            <v>A</v>
          </cell>
          <cell r="E160">
            <v>0</v>
          </cell>
          <cell r="F160">
            <v>2021</v>
          </cell>
          <cell r="G160">
            <v>3</v>
          </cell>
          <cell r="H160">
            <v>0</v>
          </cell>
          <cell r="I160">
            <v>1630.54</v>
          </cell>
          <cell r="J160">
            <v>1986.96</v>
          </cell>
          <cell r="K160">
            <v>1770.73</v>
          </cell>
          <cell r="L160">
            <v>216.23</v>
          </cell>
        </row>
        <row r="161">
          <cell r="B161" t="str">
            <v>LUZINETE MARIA DE SOUSA</v>
          </cell>
          <cell r="C161" t="str">
            <v>TECNICO (A) DE ENFERMAGEM</v>
          </cell>
          <cell r="D161" t="str">
            <v>A</v>
          </cell>
          <cell r="E161">
            <v>0</v>
          </cell>
          <cell r="F161">
            <v>2021</v>
          </cell>
          <cell r="G161">
            <v>3</v>
          </cell>
          <cell r="H161">
            <v>0</v>
          </cell>
          <cell r="I161">
            <v>1630.54</v>
          </cell>
          <cell r="J161">
            <v>1986.96</v>
          </cell>
          <cell r="K161">
            <v>1729.7</v>
          </cell>
          <cell r="L161">
            <v>257.26</v>
          </cell>
        </row>
        <row r="162">
          <cell r="B162" t="str">
            <v>LOURDES MARIA DE PAULA SANTOS</v>
          </cell>
          <cell r="C162" t="str">
            <v>COORDENADOR (A) DE SERVICO SOCIAL</v>
          </cell>
          <cell r="D162" t="str">
            <v>A</v>
          </cell>
          <cell r="E162">
            <v>0</v>
          </cell>
          <cell r="F162">
            <v>2021</v>
          </cell>
          <cell r="G162">
            <v>3</v>
          </cell>
          <cell r="H162">
            <v>0</v>
          </cell>
          <cell r="I162">
            <v>2517.13</v>
          </cell>
          <cell r="J162">
            <v>4208.8500000000004</v>
          </cell>
          <cell r="K162">
            <v>3556.6</v>
          </cell>
          <cell r="L162">
            <v>652.25</v>
          </cell>
        </row>
        <row r="163">
          <cell r="B163" t="str">
            <v>LEYLA CAROLINA CAETANO DA SILVA</v>
          </cell>
          <cell r="C163" t="str">
            <v>TECNICO (A) DE ENFERMAGEM</v>
          </cell>
          <cell r="D163" t="str">
            <v>A</v>
          </cell>
          <cell r="E163">
            <v>0</v>
          </cell>
          <cell r="F163">
            <v>2021</v>
          </cell>
          <cell r="G163">
            <v>3</v>
          </cell>
          <cell r="H163">
            <v>0</v>
          </cell>
          <cell r="I163">
            <v>1630.54</v>
          </cell>
          <cell r="J163">
            <v>2128.89</v>
          </cell>
          <cell r="K163">
            <v>1953.79</v>
          </cell>
          <cell r="L163">
            <v>175.1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ADELAIDE TAVARES DA SILVA</v>
          </cell>
          <cell r="D16" t="str">
            <v>Técnico em Enfermagem - 18.464</v>
          </cell>
          <cell r="E16">
            <v>4513.6400000000003</v>
          </cell>
          <cell r="F16">
            <v>3336.02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2940.28</v>
          </cell>
          <cell r="F17">
            <v>1903.77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4777.71</v>
          </cell>
          <cell r="F18">
            <v>2993.05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6129.59</v>
          </cell>
          <cell r="F19">
            <v>3394.07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2797.19</v>
          </cell>
          <cell r="F20">
            <v>1391.08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7946.34</v>
          </cell>
          <cell r="F21">
            <v>6458.09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8046.3</v>
          </cell>
          <cell r="F22">
            <v>6094.88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3873.99</v>
          </cell>
          <cell r="F23">
            <v>3299.92</v>
          </cell>
        </row>
        <row r="24">
          <cell r="C24" t="str">
            <v>ANDREA DA SILVA ARAUJO COSTA</v>
          </cell>
          <cell r="D24" t="str">
            <v>Técnico em Enfermagem - 18.464</v>
          </cell>
          <cell r="E24">
            <v>4851.43</v>
          </cell>
          <cell r="F24">
            <v>2615.42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8116.86</v>
          </cell>
          <cell r="F25">
            <v>4790.18</v>
          </cell>
        </row>
        <row r="26">
          <cell r="C26" t="str">
            <v>ANDREA MARTINS BRINGEL</v>
          </cell>
          <cell r="D26" t="str">
            <v>Médico - 18.464</v>
          </cell>
          <cell r="E26">
            <v>10003.15</v>
          </cell>
          <cell r="F26">
            <v>7534.15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5068.53</v>
          </cell>
          <cell r="F27">
            <v>3280.16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5320.94</v>
          </cell>
          <cell r="F28">
            <v>3038.67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4126.01</v>
          </cell>
          <cell r="F29">
            <v>2094.02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2862.91</v>
          </cell>
          <cell r="F30">
            <v>2504.59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3498.14</v>
          </cell>
          <cell r="F31">
            <v>2380.35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9890.44</v>
          </cell>
          <cell r="F32">
            <v>7469.3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4789.53</v>
          </cell>
          <cell r="F33">
            <v>3080.17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5599.11</v>
          </cell>
          <cell r="F34">
            <v>4583.63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4779.08</v>
          </cell>
          <cell r="F35">
            <v>3542.27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5087.3500000000004</v>
          </cell>
          <cell r="F36">
            <v>2905.2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7509.36</v>
          </cell>
          <cell r="F37">
            <v>5481.66</v>
          </cell>
        </row>
        <row r="38">
          <cell r="C38" t="str">
            <v>DIOGENES JUNQUEIRA DE MORAIS</v>
          </cell>
          <cell r="D38" t="str">
            <v>Médico - 18.464</v>
          </cell>
          <cell r="E38">
            <v>23296.1</v>
          </cell>
          <cell r="F38">
            <v>16679.09</v>
          </cell>
        </row>
        <row r="39">
          <cell r="C39" t="str">
            <v>DOMENICO ANTONIO PAOLINI</v>
          </cell>
          <cell r="D39" t="str">
            <v>Médico - 18.464</v>
          </cell>
          <cell r="E39">
            <v>12032.17</v>
          </cell>
          <cell r="F39">
            <v>8683.2099999999991</v>
          </cell>
        </row>
        <row r="40">
          <cell r="C40" t="str">
            <v>DORVAL SANTANA</v>
          </cell>
          <cell r="D40" t="str">
            <v>Técnico em Radiologia - 18.464</v>
          </cell>
          <cell r="E40">
            <v>10552.22</v>
          </cell>
          <cell r="F40">
            <v>4457.3900000000003</v>
          </cell>
        </row>
        <row r="41">
          <cell r="C41" t="str">
            <v>EDIGAR RODRIGUES DE MENDONCA</v>
          </cell>
          <cell r="D41" t="str">
            <v>Auxiliar de Laboratório - QT - 18.464</v>
          </cell>
          <cell r="E41">
            <v>3610.82</v>
          </cell>
          <cell r="F41">
            <v>2925.06</v>
          </cell>
        </row>
        <row r="42">
          <cell r="C42" t="str">
            <v>EDINA BERNARDES FRANCO</v>
          </cell>
          <cell r="D42" t="str">
            <v>Técnico em Enfermagem - 18.464</v>
          </cell>
          <cell r="E42">
            <v>4304.79</v>
          </cell>
          <cell r="F42">
            <v>3440.37</v>
          </cell>
        </row>
        <row r="43">
          <cell r="C43" t="str">
            <v>ELIANA MARIA DA SILVA SODRE</v>
          </cell>
          <cell r="D43" t="str">
            <v>Técnico em Enfermagem - 18.464</v>
          </cell>
          <cell r="E43">
            <v>4304.79</v>
          </cell>
          <cell r="F43">
            <v>3471.18</v>
          </cell>
        </row>
        <row r="44">
          <cell r="C44" t="str">
            <v>ELIONE FERREIRA DA SILVA</v>
          </cell>
          <cell r="D44" t="str">
            <v>Auxiliar de Enfermagem - QT - 18.464</v>
          </cell>
          <cell r="E44">
            <v>2934.83</v>
          </cell>
          <cell r="F44">
            <v>2372.9699999999998</v>
          </cell>
        </row>
        <row r="45">
          <cell r="C45" t="str">
            <v>ELISABETH CORDEIRO VASCO GONZAGA</v>
          </cell>
          <cell r="D45" t="str">
            <v>Técnico em Enfermagem - 18.464</v>
          </cell>
          <cell r="E45">
            <v>4871.6899999999996</v>
          </cell>
          <cell r="F45">
            <v>2420.46</v>
          </cell>
        </row>
        <row r="46">
          <cell r="C46" t="str">
            <v>ELSON EDUARDO NOVAIS GONCALVES DE ANDRADE</v>
          </cell>
          <cell r="D46" t="str">
            <v>Técnico em Laboratório - 18.464</v>
          </cell>
          <cell r="E46">
            <v>4802.8599999999997</v>
          </cell>
          <cell r="F46">
            <v>3108.66</v>
          </cell>
        </row>
        <row r="47">
          <cell r="C47" t="str">
            <v>ESMENIA ROSA MILOGRANO</v>
          </cell>
          <cell r="D47" t="str">
            <v>Auxiliar de Enfermagem - QT - 18.464</v>
          </cell>
          <cell r="E47">
            <v>3349.83</v>
          </cell>
          <cell r="F47">
            <v>1825.08</v>
          </cell>
        </row>
        <row r="48">
          <cell r="C48" t="str">
            <v>EVA BERNARDES DE ALMEIDA</v>
          </cell>
          <cell r="D48" t="str">
            <v>Técnico em Enfermagem - 18.464</v>
          </cell>
          <cell r="E48">
            <v>5396.26</v>
          </cell>
          <cell r="F48">
            <v>3370.75</v>
          </cell>
        </row>
        <row r="49">
          <cell r="C49" t="str">
            <v>FABIANA DIONISIO DE MORAES</v>
          </cell>
          <cell r="D49" t="str">
            <v>Técnico em Enfermagem - 18.464</v>
          </cell>
          <cell r="E49">
            <v>4304.79</v>
          </cell>
          <cell r="F49">
            <v>2839.31</v>
          </cell>
        </row>
        <row r="50">
          <cell r="C50" t="str">
            <v>FERNANDA JANAINA DE ALMEIDA SILVA COSTA</v>
          </cell>
          <cell r="D50" t="str">
            <v>Técnico em Enfermagem - 18.464</v>
          </cell>
          <cell r="E50">
            <v>3095.49</v>
          </cell>
          <cell r="F50">
            <v>1613.77</v>
          </cell>
        </row>
        <row r="51">
          <cell r="C51" t="str">
            <v>FRANCINEIDE MAIA GUEDES XAVIER</v>
          </cell>
          <cell r="D51" t="str">
            <v>Técnico em Enfermagem - 18.464</v>
          </cell>
          <cell r="E51">
            <v>4289.53</v>
          </cell>
          <cell r="F51">
            <v>3126.26</v>
          </cell>
        </row>
        <row r="52">
          <cell r="C52" t="str">
            <v>HELENA FERREIRA BRAGA</v>
          </cell>
          <cell r="D52" t="str">
            <v>Auxiliar de Enfermagem - QT - 18.464</v>
          </cell>
          <cell r="E52">
            <v>3372.02</v>
          </cell>
          <cell r="F52">
            <v>2905.48</v>
          </cell>
        </row>
        <row r="53">
          <cell r="C53" t="str">
            <v>IDALINA GUEDES GONCALVES</v>
          </cell>
          <cell r="D53" t="str">
            <v>Assistente Técnico de Saúde - 18.464</v>
          </cell>
          <cell r="E53">
            <v>5489.1</v>
          </cell>
          <cell r="F53">
            <v>4002.58</v>
          </cell>
        </row>
        <row r="54">
          <cell r="C54" t="str">
            <v>JANAINA DE FREITAS LOPES</v>
          </cell>
          <cell r="D54" t="str">
            <v>Técnico em Enfermagem - 18.464</v>
          </cell>
          <cell r="E54">
            <v>4235.79</v>
          </cell>
          <cell r="F54">
            <v>3110.15</v>
          </cell>
        </row>
        <row r="55">
          <cell r="C55" t="str">
            <v>JOANISMAR ALVES FERREIRA</v>
          </cell>
          <cell r="D55" t="str">
            <v>Auxiliar Técnico de Saúde - QT - 18.464</v>
          </cell>
          <cell r="E55">
            <v>4241.78</v>
          </cell>
          <cell r="F55">
            <v>2641.05</v>
          </cell>
        </row>
        <row r="56">
          <cell r="C56" t="str">
            <v>JOAO MANUEL MARQUES CRISTOVAO</v>
          </cell>
          <cell r="D56" t="str">
            <v>Médico - 18.464</v>
          </cell>
          <cell r="E56">
            <v>11695.76</v>
          </cell>
          <cell r="F56">
            <v>8589.23</v>
          </cell>
        </row>
        <row r="57">
          <cell r="C57" t="str">
            <v>JOSE PEREIRA JARDIM</v>
          </cell>
          <cell r="D57" t="str">
            <v>Técnico em Radiologia - 18.464</v>
          </cell>
          <cell r="E57">
            <v>5050.59</v>
          </cell>
          <cell r="F57">
            <v>3913.18</v>
          </cell>
        </row>
        <row r="58">
          <cell r="C58" t="str">
            <v>JOSELITA SANTOS SILVA</v>
          </cell>
          <cell r="D58" t="str">
            <v>Técnico em Enfermagem - 18.464</v>
          </cell>
          <cell r="E58">
            <v>4658.25</v>
          </cell>
          <cell r="F58">
            <v>3470.06</v>
          </cell>
        </row>
        <row r="59">
          <cell r="C59" t="str">
            <v>JOSENI MADALENA DE AQUINO</v>
          </cell>
          <cell r="D59" t="str">
            <v>Técnico em Enfermagem - 18.464</v>
          </cell>
          <cell r="E59">
            <v>4658.25</v>
          </cell>
          <cell r="F59">
            <v>3502.48</v>
          </cell>
        </row>
        <row r="60">
          <cell r="C60" t="str">
            <v>JUCILENE ARAUJO AMORIM CONCEICAO</v>
          </cell>
          <cell r="D60" t="str">
            <v>Técnico em Enfermagem - 18.464</v>
          </cell>
          <cell r="E60">
            <v>3765.34</v>
          </cell>
          <cell r="F60">
            <v>2443.83</v>
          </cell>
        </row>
        <row r="61">
          <cell r="C61" t="str">
            <v>JUDITH RODRIGUES DOS SANTOS</v>
          </cell>
          <cell r="D61" t="str">
            <v>Técnico em Enfermagem - 18.464</v>
          </cell>
          <cell r="E61">
            <v>4231.38</v>
          </cell>
          <cell r="F61">
            <v>3582.35</v>
          </cell>
        </row>
        <row r="62">
          <cell r="C62" t="str">
            <v>JULIANE RODRIGUES FERREIRA DE SANTANA</v>
          </cell>
          <cell r="D62" t="str">
            <v>Enfermeiro - 18.464</v>
          </cell>
          <cell r="E62">
            <v>7126.12</v>
          </cell>
          <cell r="F62">
            <v>4434.6099999999997</v>
          </cell>
        </row>
        <row r="63">
          <cell r="C63" t="str">
            <v>LEOMAR LEONEL</v>
          </cell>
          <cell r="D63" t="str">
            <v>Técnico em Laboratório - 18.464</v>
          </cell>
          <cell r="E63">
            <v>6448.17</v>
          </cell>
          <cell r="F63">
            <v>3387.05</v>
          </cell>
        </row>
        <row r="64">
          <cell r="C64" t="str">
            <v>LIBIA ALVES DE OLIVEIRA</v>
          </cell>
          <cell r="D64" t="str">
            <v>Técnico em Enfermagem - 18.464</v>
          </cell>
          <cell r="E64">
            <v>4801.99</v>
          </cell>
          <cell r="F64">
            <v>3939.72</v>
          </cell>
        </row>
        <row r="65">
          <cell r="C65" t="str">
            <v>LINDALVA DE JESUS PINHEIRO FERREIRA</v>
          </cell>
          <cell r="D65" t="str">
            <v>Auxiliar de Enfermagem - QT - 18.464</v>
          </cell>
          <cell r="E65">
            <v>5365.7</v>
          </cell>
          <cell r="F65">
            <v>4212.29</v>
          </cell>
        </row>
        <row r="66">
          <cell r="C66" t="str">
            <v>LINDIMARA RAMALHO BARCELOS</v>
          </cell>
          <cell r="D66" t="str">
            <v>Técnico em Enfermagem - 18.464</v>
          </cell>
          <cell r="E66">
            <v>5140.26</v>
          </cell>
          <cell r="F66">
            <v>4151.0200000000004</v>
          </cell>
        </row>
        <row r="67">
          <cell r="C67" t="str">
            <v>LUCIRENE PEREIRA DE MENEZES</v>
          </cell>
          <cell r="D67" t="str">
            <v>Técnico em Enfermagem - 18.464</v>
          </cell>
          <cell r="E67">
            <v>5660.89</v>
          </cell>
          <cell r="F67">
            <v>2697.1</v>
          </cell>
        </row>
        <row r="68">
          <cell r="C68" t="str">
            <v>LUIZ ROBERTO BARBOSA DE MOURA</v>
          </cell>
          <cell r="D68" t="str">
            <v>Auxiliar Técnico de Saúde - QT - 18.464</v>
          </cell>
          <cell r="E68">
            <v>2810.05</v>
          </cell>
          <cell r="F68">
            <v>1975.34</v>
          </cell>
        </row>
        <row r="69">
          <cell r="C69" t="str">
            <v>LUZIA MARTINS FERREIRA COQUI</v>
          </cell>
          <cell r="D69" t="str">
            <v>Técnico em Enfermagem - 18.464</v>
          </cell>
          <cell r="E69">
            <v>5116.08</v>
          </cell>
          <cell r="F69">
            <v>2856.42</v>
          </cell>
        </row>
        <row r="70">
          <cell r="C70" t="str">
            <v>MAJA DE MEDEIROS</v>
          </cell>
          <cell r="D70" t="str">
            <v>Médico - 18.464</v>
          </cell>
          <cell r="E70">
            <v>23665.26</v>
          </cell>
          <cell r="F70">
            <v>15688.3</v>
          </cell>
        </row>
        <row r="71">
          <cell r="C71" t="str">
            <v>MARA CRISTINA LEAO DE OLIVEIRA</v>
          </cell>
          <cell r="D71" t="str">
            <v>Técnico em Enfermagem - 18.464</v>
          </cell>
          <cell r="E71">
            <v>4624.92</v>
          </cell>
          <cell r="F71">
            <v>2505.37</v>
          </cell>
        </row>
        <row r="72">
          <cell r="C72" t="str">
            <v>MARIA APARECIDA DE FARIAS</v>
          </cell>
          <cell r="D72" t="str">
            <v>Técnico em Enfermagem - 18.464</v>
          </cell>
          <cell r="E72">
            <v>4574.5600000000004</v>
          </cell>
          <cell r="F72">
            <v>3009.34</v>
          </cell>
        </row>
        <row r="73">
          <cell r="C73" t="str">
            <v>MARIA APARECIDA DE OLIVEIRA</v>
          </cell>
          <cell r="D73" t="str">
            <v>Auxiliar de Enfermagem - QT - 18.464</v>
          </cell>
          <cell r="E73">
            <v>5113.95</v>
          </cell>
          <cell r="F73">
            <v>4053.73</v>
          </cell>
        </row>
        <row r="74">
          <cell r="C74" t="str">
            <v>MARIA CASSIANA MACEDO DA SILVA</v>
          </cell>
          <cell r="D74" t="str">
            <v>Técnico em Enfermagem - 18.464</v>
          </cell>
          <cell r="E74">
            <v>4513.6400000000003</v>
          </cell>
          <cell r="F74">
            <v>3751.59</v>
          </cell>
        </row>
        <row r="75">
          <cell r="C75" t="str">
            <v>MARIA CELIA DE SOUZA</v>
          </cell>
          <cell r="D75" t="str">
            <v>Enfermeiro - 18.464</v>
          </cell>
          <cell r="E75">
            <v>7031.72</v>
          </cell>
          <cell r="F75">
            <v>3693.29</v>
          </cell>
        </row>
        <row r="76">
          <cell r="C76" t="str">
            <v>MARIA CRISTINA BATISTA PINHEIRO</v>
          </cell>
          <cell r="D76" t="str">
            <v>Auxiliar de Enfermagem - QT - 18.464</v>
          </cell>
          <cell r="E76">
            <v>2873.85</v>
          </cell>
          <cell r="F76">
            <v>2600.8200000000002</v>
          </cell>
        </row>
        <row r="77">
          <cell r="C77" t="str">
            <v>MARIA DA CONCEICAO DOS SANTOS GONCALVES</v>
          </cell>
          <cell r="D77" t="str">
            <v>Auxiliar de Serviços Gerais - 18.464</v>
          </cell>
          <cell r="E77">
            <v>3624.35</v>
          </cell>
          <cell r="F77">
            <v>2691.28</v>
          </cell>
        </row>
        <row r="78">
          <cell r="C78" t="str">
            <v>MARIA DAS GRACAS BORGES</v>
          </cell>
          <cell r="D78" t="str">
            <v>Técnico em Enfermagem - 18.464</v>
          </cell>
          <cell r="E78">
            <v>4304.79</v>
          </cell>
          <cell r="F78">
            <v>3102.24</v>
          </cell>
        </row>
        <row r="79">
          <cell r="C79" t="str">
            <v>MARIA DAS GRACAS MENDONCA</v>
          </cell>
          <cell r="D79" t="str">
            <v>Auxiliar Técnico de Saúde - QT - 18.464</v>
          </cell>
          <cell r="E79">
            <v>8130.05</v>
          </cell>
          <cell r="F79">
            <v>5850.59</v>
          </cell>
        </row>
        <row r="80">
          <cell r="C80" t="str">
            <v>MARIA DO ROSARIO TEIXEIRA DE SOUZA</v>
          </cell>
          <cell r="D80" t="str">
            <v>Auxiliar de Enfermagem - QT - 18.464</v>
          </cell>
          <cell r="E80">
            <v>3019.95</v>
          </cell>
          <cell r="F80">
            <v>2737.39</v>
          </cell>
        </row>
        <row r="81">
          <cell r="C81" t="str">
            <v>MARIA INES BARBOSA</v>
          </cell>
          <cell r="D81" t="str">
            <v>Técnico em Enfermagem - 18.464</v>
          </cell>
          <cell r="E81">
            <v>4364.1499999999996</v>
          </cell>
          <cell r="F81">
            <v>3240.83</v>
          </cell>
        </row>
        <row r="82">
          <cell r="C82" t="str">
            <v>MARIA JOSE ABADIA GERMANO</v>
          </cell>
          <cell r="D82" t="str">
            <v>Auxiliar Técnico de Saúde - QT - 18.464</v>
          </cell>
          <cell r="E82">
            <v>3194.89</v>
          </cell>
          <cell r="F82">
            <v>2179.02</v>
          </cell>
        </row>
        <row r="83">
          <cell r="C83" t="str">
            <v>MARIA NILMA DA SILVA</v>
          </cell>
          <cell r="D83" t="str">
            <v>Auxiliar de Enfermagem - QT - 18.464</v>
          </cell>
          <cell r="E83">
            <v>3142.48</v>
          </cell>
          <cell r="F83">
            <v>2473.17</v>
          </cell>
        </row>
        <row r="84">
          <cell r="C84" t="str">
            <v>MARIA SUELY DA SILVA</v>
          </cell>
          <cell r="D84" t="str">
            <v>Auxiliar de Enfermagem - QT - 18.464</v>
          </cell>
          <cell r="E84">
            <v>3589.34</v>
          </cell>
          <cell r="F84">
            <v>3031.36</v>
          </cell>
        </row>
        <row r="85">
          <cell r="C85" t="str">
            <v>MARILENE FLEURY DE MOURA</v>
          </cell>
          <cell r="D85" t="str">
            <v>Farmacêutico - 18.464</v>
          </cell>
          <cell r="E85">
            <v>6993.05</v>
          </cell>
          <cell r="F85">
            <v>4750.84</v>
          </cell>
        </row>
        <row r="86">
          <cell r="C86" t="str">
            <v>MARILENE REZENDE BUENO GUILARDE</v>
          </cell>
          <cell r="D86" t="str">
            <v>Fonoaudiólogo - 18.464</v>
          </cell>
          <cell r="E86">
            <v>6955.84</v>
          </cell>
          <cell r="F86">
            <v>5048.87</v>
          </cell>
        </row>
        <row r="87">
          <cell r="C87" t="str">
            <v>MARINEZ VIEIRA DA SILVA MATOS</v>
          </cell>
          <cell r="D87" t="str">
            <v>Auxiliar de Enfermagem - QT - 18.464</v>
          </cell>
          <cell r="E87">
            <v>2863.88</v>
          </cell>
          <cell r="F87">
            <v>1525.2</v>
          </cell>
        </row>
        <row r="88">
          <cell r="C88" t="str">
            <v>MARLENE PAULO BISPO NUNES</v>
          </cell>
          <cell r="D88" t="str">
            <v>Técnico em Enfermagem - 18.464</v>
          </cell>
          <cell r="E88">
            <v>4380.3999999999996</v>
          </cell>
          <cell r="F88">
            <v>2869.07</v>
          </cell>
        </row>
        <row r="89">
          <cell r="C89" t="str">
            <v>MARLY RITA DE JESUS</v>
          </cell>
          <cell r="D89" t="str">
            <v>Auxiliar de Enfermagem - QT - 18.464</v>
          </cell>
          <cell r="E89">
            <v>4834.7</v>
          </cell>
          <cell r="F89">
            <v>3685.39</v>
          </cell>
        </row>
        <row r="90">
          <cell r="C90" t="str">
            <v>MIGUEL BEZERRA DOS SANTOS</v>
          </cell>
          <cell r="D90" t="str">
            <v>Auxiliar Técnico de Saúde - QT - 18.464</v>
          </cell>
          <cell r="E90">
            <v>4127.74</v>
          </cell>
          <cell r="F90">
            <v>2396.58</v>
          </cell>
        </row>
        <row r="91">
          <cell r="C91" t="str">
            <v>MONICA GONCALVES FERNANDES</v>
          </cell>
          <cell r="D91" t="str">
            <v>Médico - 18.464</v>
          </cell>
          <cell r="E91">
            <v>11195.72</v>
          </cell>
          <cell r="F91">
            <v>8145.96</v>
          </cell>
        </row>
        <row r="92">
          <cell r="C92" t="str">
            <v>NELMA CARNEIRO</v>
          </cell>
          <cell r="D92" t="str">
            <v>Psicólogo - 18.464</v>
          </cell>
          <cell r="E92">
            <v>13919.98</v>
          </cell>
          <cell r="F92">
            <v>8417.36</v>
          </cell>
        </row>
        <row r="93">
          <cell r="C93" t="str">
            <v>NENRSOLINA DE MORAES</v>
          </cell>
          <cell r="D93" t="str">
            <v>Técnico em Enfermagem - 18.464</v>
          </cell>
          <cell r="E93">
            <v>4942.74</v>
          </cell>
          <cell r="F93">
            <v>3973.18</v>
          </cell>
        </row>
        <row r="94">
          <cell r="C94" t="str">
            <v>NERINEUSA DA COSTA E SILVA</v>
          </cell>
          <cell r="D94" t="str">
            <v>Técnico em Enfermagem - 18.464</v>
          </cell>
          <cell r="E94">
            <v>5279.08</v>
          </cell>
          <cell r="F94">
            <v>3467.14</v>
          </cell>
        </row>
        <row r="95">
          <cell r="C95" t="str">
            <v>NERY PINTO ALVIM</v>
          </cell>
          <cell r="D95" t="str">
            <v>Auxiliar de Serviços Gerais - 18.464</v>
          </cell>
          <cell r="E95">
            <v>3013.79</v>
          </cell>
          <cell r="F95">
            <v>2554.3000000000002</v>
          </cell>
        </row>
        <row r="96">
          <cell r="C96" t="str">
            <v>NEUZILENE FERREIRA DA SILVA</v>
          </cell>
          <cell r="D96" t="str">
            <v>Técnico em Enfermagem - 18.464</v>
          </cell>
          <cell r="E96">
            <v>3518.49</v>
          </cell>
          <cell r="F96">
            <v>2110.34</v>
          </cell>
        </row>
        <row r="97">
          <cell r="C97" t="str">
            <v>NICOLINA MARIA DE OLIVEIRA</v>
          </cell>
          <cell r="D97" t="str">
            <v>Técnico em Laboratório - 18.464</v>
          </cell>
          <cell r="E97">
            <v>4397.79</v>
          </cell>
          <cell r="F97">
            <v>2816</v>
          </cell>
        </row>
        <row r="98">
          <cell r="C98" t="str">
            <v>NOELI FERREIRA GONCALVES</v>
          </cell>
          <cell r="D98" t="str">
            <v>Técnico em Enfermagem - 18.464</v>
          </cell>
          <cell r="E98">
            <v>4643.5</v>
          </cell>
          <cell r="F98">
            <v>3913.96</v>
          </cell>
        </row>
        <row r="99">
          <cell r="C99" t="str">
            <v>NOEMI DA SILVA OLIVEIRA SANTOS</v>
          </cell>
          <cell r="D99" t="str">
            <v>Auxiliar Técnico de Saúde - QT - 18.464</v>
          </cell>
          <cell r="E99">
            <v>4364.7700000000004</v>
          </cell>
          <cell r="F99">
            <v>3195.89</v>
          </cell>
        </row>
        <row r="100">
          <cell r="C100" t="str">
            <v>OLGA RODRIGUES CASTRO DE MELO</v>
          </cell>
          <cell r="D100" t="str">
            <v>Técnico em Enfermagem - 18.464</v>
          </cell>
          <cell r="E100">
            <v>6472.62</v>
          </cell>
          <cell r="F100">
            <v>4508.95</v>
          </cell>
        </row>
        <row r="101">
          <cell r="C101" t="str">
            <v>OLGA SUELY FIALHO SIDIAO</v>
          </cell>
          <cell r="D101" t="str">
            <v>Assistente Técnico de Saúde - 18.464</v>
          </cell>
          <cell r="E101">
            <v>3055.45</v>
          </cell>
          <cell r="F101">
            <v>2271.6799999999998</v>
          </cell>
        </row>
        <row r="102">
          <cell r="C102" t="str">
            <v>PATRICIA DRIELY DOMINGOS DOS SANTOS</v>
          </cell>
          <cell r="D102" t="str">
            <v>Técnico em Enfermagem - 18.464</v>
          </cell>
          <cell r="E102">
            <v>4402.1400000000003</v>
          </cell>
          <cell r="F102">
            <v>2789.35</v>
          </cell>
        </row>
        <row r="103">
          <cell r="C103" t="str">
            <v>PAULA CAMPOS SCHLITZER HAUSS</v>
          </cell>
          <cell r="D103" t="str">
            <v>Biomédico - 18.464</v>
          </cell>
          <cell r="E103">
            <v>6493.04</v>
          </cell>
          <cell r="F103">
            <v>4859.91</v>
          </cell>
        </row>
        <row r="104">
          <cell r="C104" t="str">
            <v>PAULO HENRIQUE DE OLIVEIRA</v>
          </cell>
          <cell r="D104" t="str">
            <v>Técnico em Enfermagem - 18.464</v>
          </cell>
          <cell r="E104">
            <v>4010.05</v>
          </cell>
          <cell r="F104">
            <v>2643.79</v>
          </cell>
        </row>
        <row r="105">
          <cell r="C105" t="str">
            <v>PAULO MENESES NUNES</v>
          </cell>
          <cell r="D105" t="str">
            <v>Médico - 18.464</v>
          </cell>
          <cell r="E105">
            <v>10648.3</v>
          </cell>
          <cell r="F105">
            <v>7217.91</v>
          </cell>
        </row>
        <row r="106">
          <cell r="C106" t="str">
            <v>PEDRO SEBASTIAO RODRIGUES</v>
          </cell>
          <cell r="D106" t="str">
            <v>Médico - 18.464</v>
          </cell>
          <cell r="E106">
            <v>10841.46</v>
          </cell>
          <cell r="F106">
            <v>7244.56</v>
          </cell>
        </row>
        <row r="107">
          <cell r="C107" t="str">
            <v>RIANE VINICIUS MARTINS FREITAS</v>
          </cell>
          <cell r="D107" t="str">
            <v>Médico - 18.464</v>
          </cell>
          <cell r="E107">
            <v>10722.91</v>
          </cell>
          <cell r="F107">
            <v>6385.96</v>
          </cell>
        </row>
        <row r="108">
          <cell r="C108" t="str">
            <v>ROSAILDES DIAS DA HORA</v>
          </cell>
          <cell r="D108" t="str">
            <v>Auxiliar de Enfermagem - QT - 18.464</v>
          </cell>
          <cell r="E108">
            <v>2918.47</v>
          </cell>
          <cell r="F108">
            <v>2049.84</v>
          </cell>
        </row>
        <row r="109">
          <cell r="C109" t="str">
            <v>ROSANE FELICIANA RODRIGUES</v>
          </cell>
          <cell r="D109" t="str">
            <v>Auxiliar de Enfermagem - QT - 18.464</v>
          </cell>
          <cell r="E109">
            <v>2740.36</v>
          </cell>
          <cell r="F109">
            <v>2063.1799999999998</v>
          </cell>
        </row>
        <row r="110">
          <cell r="C110" t="str">
            <v>ROSANGELA LOURENCO DE SOUZA FERREIRA</v>
          </cell>
          <cell r="D110" t="str">
            <v>Técnico em Enfermagem - 18.464</v>
          </cell>
          <cell r="E110">
            <v>4513.6400000000003</v>
          </cell>
          <cell r="F110">
            <v>3116.92</v>
          </cell>
        </row>
        <row r="111">
          <cell r="C111" t="str">
            <v>ROSICLEIA DE VLIEGER</v>
          </cell>
          <cell r="D111" t="str">
            <v>Médico - PGYN</v>
          </cell>
          <cell r="E111">
            <v>11889.72</v>
          </cell>
          <cell r="F111">
            <v>8503.08</v>
          </cell>
        </row>
        <row r="112">
          <cell r="C112" t="str">
            <v>SANDRA ROCHA DOS SANTOS</v>
          </cell>
          <cell r="D112" t="str">
            <v>Técnico em Enfermagem - 18.464</v>
          </cell>
          <cell r="E112">
            <v>4589.0600000000004</v>
          </cell>
          <cell r="F112">
            <v>4033.63</v>
          </cell>
        </row>
        <row r="113">
          <cell r="C113" t="str">
            <v>SANDRA TELLES REIS BARBOSA</v>
          </cell>
          <cell r="D113" t="str">
            <v>Auxiliar de Enfermagem - QT - 18.464</v>
          </cell>
          <cell r="E113">
            <v>5230.38</v>
          </cell>
          <cell r="F113">
            <v>4277.26</v>
          </cell>
        </row>
        <row r="114">
          <cell r="C114" t="str">
            <v>SEBASTIAO MARTINS SILVA</v>
          </cell>
          <cell r="D114" t="str">
            <v>Técnico em Laboratório - 18.464</v>
          </cell>
          <cell r="E114">
            <v>5007.22</v>
          </cell>
          <cell r="F114">
            <v>1392.6</v>
          </cell>
        </row>
        <row r="115">
          <cell r="C115" t="str">
            <v>SERGIO ANTONIO DE SOUZA BATISTA DE OLIVEIRA</v>
          </cell>
          <cell r="D115" t="str">
            <v>Técnico em Enfermagem - 18.464</v>
          </cell>
          <cell r="E115">
            <v>5824.08</v>
          </cell>
          <cell r="F115">
            <v>4544.05</v>
          </cell>
        </row>
        <row r="116">
          <cell r="C116" t="str">
            <v>SERGIO ANTONIO DE SOUZA BATISTA DE OLIVEIRA</v>
          </cell>
          <cell r="D116" t="str">
            <v>Técnico em Enfermagem - 18.464</v>
          </cell>
          <cell r="E116">
            <v>4235.79</v>
          </cell>
          <cell r="F116">
            <v>3387.21</v>
          </cell>
        </row>
        <row r="117">
          <cell r="C117" t="str">
            <v>SHEYLLA RODRIGUES DOS SANTOS TINOCO</v>
          </cell>
          <cell r="D117" t="str">
            <v>Técnico em Enfermagem - 18.464</v>
          </cell>
          <cell r="E117">
            <v>5101.13</v>
          </cell>
          <cell r="F117">
            <v>4537.57</v>
          </cell>
        </row>
        <row r="118">
          <cell r="C118" t="str">
            <v>SOLANGE MARIA MEDEIROS</v>
          </cell>
          <cell r="D118" t="str">
            <v>Técnico em Enfermagem - 18.464</v>
          </cell>
          <cell r="E118">
            <v>4820.1899999999996</v>
          </cell>
          <cell r="F118">
            <v>3957.49</v>
          </cell>
        </row>
        <row r="119">
          <cell r="C119" t="str">
            <v>SUELENE ELIZABETH CAMARGO DE MATOS</v>
          </cell>
          <cell r="D119" t="str">
            <v>Assistente Social - 18.464</v>
          </cell>
          <cell r="E119">
            <v>7588.12</v>
          </cell>
          <cell r="F119">
            <v>5477.48</v>
          </cell>
        </row>
        <row r="120">
          <cell r="C120" t="str">
            <v>SUELI FERREIRA SOARES NUNES</v>
          </cell>
          <cell r="D120" t="str">
            <v>Técnico em Laboratório - 18.464</v>
          </cell>
          <cell r="E120">
            <v>4513.6400000000003</v>
          </cell>
          <cell r="F120">
            <v>3216.42</v>
          </cell>
        </row>
        <row r="121">
          <cell r="C121" t="str">
            <v>SUELIA APARECIDA CASTILHO E SOUSA</v>
          </cell>
          <cell r="D121" t="str">
            <v>Auxiliar de Enfermagem - QT - 18.464</v>
          </cell>
          <cell r="E121">
            <v>3134.58</v>
          </cell>
          <cell r="F121">
            <v>2188.2199999999998</v>
          </cell>
        </row>
        <row r="122">
          <cell r="C122" t="str">
            <v>TEREZINHA FATIMA DE OLIVEIRA</v>
          </cell>
          <cell r="D122" t="str">
            <v>Auxiliar de Enfermagem - QT - 18.464</v>
          </cell>
          <cell r="E122">
            <v>3502.86</v>
          </cell>
          <cell r="F122">
            <v>2742.81</v>
          </cell>
        </row>
        <row r="123">
          <cell r="C123" t="str">
            <v>TEREZINHA GONCALVES DE BRITO</v>
          </cell>
          <cell r="D123" t="str">
            <v>Auxiliar de Enfermagem - QT - 18.464</v>
          </cell>
          <cell r="E123">
            <v>4021.21</v>
          </cell>
          <cell r="F123">
            <v>1984.81</v>
          </cell>
        </row>
        <row r="124">
          <cell r="C124" t="str">
            <v>TULIO ALVES SARDINHA</v>
          </cell>
          <cell r="D124" t="str">
            <v>Médico - 18.464</v>
          </cell>
          <cell r="E124">
            <v>12586.87</v>
          </cell>
          <cell r="F124">
            <v>9574.2099999999991</v>
          </cell>
        </row>
        <row r="125">
          <cell r="C125" t="str">
            <v>URUBATAO SILVERIO DE FARIA</v>
          </cell>
          <cell r="D125" t="str">
            <v>Auxiliar de Enfermagem - QT - 18.464</v>
          </cell>
          <cell r="E125">
            <v>3479.14</v>
          </cell>
          <cell r="F125">
            <v>2329.6</v>
          </cell>
        </row>
        <row r="126">
          <cell r="C126" t="str">
            <v>VALQUIRIA REGINA TEIXEIRA DE FARIA</v>
          </cell>
          <cell r="D126" t="str">
            <v>Auxiliar de Enfermagem - QT - 18.464</v>
          </cell>
          <cell r="E126">
            <v>2918.54</v>
          </cell>
          <cell r="F126">
            <v>1943.07</v>
          </cell>
        </row>
        <row r="127">
          <cell r="C127" t="str">
            <v>VIVIANE FERRO DA SILVA</v>
          </cell>
          <cell r="D127" t="str">
            <v>Psicólogo - 18.464</v>
          </cell>
          <cell r="E127">
            <v>6788.59</v>
          </cell>
          <cell r="F127">
            <v>4410.8500000000004</v>
          </cell>
        </row>
        <row r="128">
          <cell r="C128" t="str">
            <v>WALTER CRUVINEL SABINO</v>
          </cell>
          <cell r="D128" t="str">
            <v>Auxiliar de Serviços Gerais - 18.464</v>
          </cell>
          <cell r="E128">
            <v>3840.51</v>
          </cell>
          <cell r="F128">
            <v>2557.0500000000002</v>
          </cell>
        </row>
        <row r="129">
          <cell r="C129" t="str">
            <v>WANIA MENDES DOS SANTOS</v>
          </cell>
          <cell r="D129" t="str">
            <v>Técnico em Enfermagem - 18.464</v>
          </cell>
          <cell r="E129">
            <v>4512.34</v>
          </cell>
          <cell r="F129">
            <v>3613.06</v>
          </cell>
        </row>
        <row r="130">
          <cell r="C130" t="str">
            <v>WASHINGTON RODRIGUES GONTIJO</v>
          </cell>
          <cell r="D130" t="str">
            <v>Auxiliar de Serviços Gerais - 18.464</v>
          </cell>
          <cell r="E130">
            <v>2280.5100000000002</v>
          </cell>
          <cell r="F130">
            <v>1832.99</v>
          </cell>
        </row>
        <row r="131">
          <cell r="C131" t="str">
            <v>WELLINGTON FERNANDO RODRIGUES FARIA</v>
          </cell>
          <cell r="D131" t="str">
            <v>Auxiliar Técnico de Saúde - QT - 18.464</v>
          </cell>
          <cell r="E131">
            <v>2752.82</v>
          </cell>
          <cell r="F131">
            <v>1763.97</v>
          </cell>
        </row>
        <row r="132">
          <cell r="C132" t="str">
            <v>WESLENY ARAUJO SILVA</v>
          </cell>
          <cell r="D132" t="str">
            <v>Técnico em Enfermagem - 18.464</v>
          </cell>
          <cell r="E132">
            <v>3503.74</v>
          </cell>
          <cell r="F132">
            <v>2308.04</v>
          </cell>
        </row>
        <row r="133">
          <cell r="C133" t="str">
            <v>WILLIAM BARBOSA FILHO</v>
          </cell>
          <cell r="D133" t="str">
            <v>Médico - 18.464</v>
          </cell>
          <cell r="E133">
            <v>12482.19</v>
          </cell>
          <cell r="F133">
            <v>8938.39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rita.lea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showGridLines="0" tabSelected="1" view="pageBreakPreview" zoomScale="80" zoomScaleNormal="80" zoomScaleSheetLayoutView="80" workbookViewId="0">
      <selection activeCell="C9" sqref="C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92</v>
      </c>
    </row>
    <row r="8" spans="1:18" ht="7.5" customHeight="1"/>
    <row r="9" spans="1:18" ht="15">
      <c r="A9" s="5" t="s">
        <v>2</v>
      </c>
      <c r="B9" s="6">
        <v>44256</v>
      </c>
    </row>
    <row r="11" spans="1:18" ht="38.25">
      <c r="A11" s="43" t="s">
        <v>3</v>
      </c>
      <c r="B11" s="43"/>
      <c r="C11" s="43"/>
      <c r="D11" s="43"/>
      <c r="E11" s="43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1" t="s">
        <v>93</v>
      </c>
      <c r="B12" s="12"/>
      <c r="C12" s="12"/>
      <c r="D12" s="12"/>
      <c r="E12" s="13"/>
      <c r="F12" s="14"/>
      <c r="G12" s="15" t="s">
        <v>58</v>
      </c>
      <c r="H12" s="16" t="s">
        <v>83</v>
      </c>
      <c r="I12" s="41" t="s">
        <v>94</v>
      </c>
      <c r="J12" s="17">
        <f>VLOOKUP($A12,[1]Sheet!$B$1:$M$163,4,FALSE)</f>
        <v>0</v>
      </c>
      <c r="K12" s="17">
        <f>VLOOKUP($A12,[1]Sheet!$B$1:$M$163,7,FALSE)</f>
        <v>0</v>
      </c>
      <c r="L12" s="17">
        <f>VLOOKUP($A12,[1]Sheet!$B$1:$M$163,9,FALSE)</f>
        <v>6356.52</v>
      </c>
      <c r="M12" s="17">
        <f>VLOOKUP($A12,[1]Sheet!$B$1:$M$163,11,FALSE)</f>
        <v>878.68</v>
      </c>
      <c r="N12" s="17">
        <f>VLOOKUP($A12,[1]Sheet!$B$1:$M$163,10,FALSE)</f>
        <v>5477.84</v>
      </c>
    </row>
    <row r="13" spans="1:18" s="1" customFormat="1">
      <c r="A13" s="11" t="s">
        <v>13</v>
      </c>
      <c r="B13" s="12"/>
      <c r="C13" s="12"/>
      <c r="D13" s="12"/>
      <c r="E13" s="13"/>
      <c r="F13" s="14"/>
      <c r="G13" s="15" t="s">
        <v>25</v>
      </c>
      <c r="H13" s="16" t="s">
        <v>83</v>
      </c>
      <c r="I13" s="31" t="s">
        <v>14</v>
      </c>
      <c r="J13" s="17">
        <f>VLOOKUP($A13,[1]Sheet!$B$1:$M$163,4,FALSE)</f>
        <v>0</v>
      </c>
      <c r="K13" s="17">
        <f>VLOOKUP($A13,[1]Sheet!$B$1:$M$163,7,FALSE)</f>
        <v>0</v>
      </c>
      <c r="L13" s="17">
        <f>VLOOKUP($A13,[1]Sheet!$B$1:$M$163,9,FALSE)</f>
        <v>3600</v>
      </c>
      <c r="M13" s="17">
        <f>VLOOKUP($A13,[1]Sheet!$B$1:$M$163,11,FALSE)</f>
        <v>1628.31</v>
      </c>
      <c r="N13" s="17">
        <f>VLOOKUP($A13,[1]Sheet!$B$1:$M$163,10,FALSE)</f>
        <v>1971.69</v>
      </c>
    </row>
    <row r="14" spans="1:18" s="1" customFormat="1" ht="15">
      <c r="A14" s="11" t="s">
        <v>91</v>
      </c>
      <c r="B14" s="12"/>
      <c r="C14" s="12"/>
      <c r="D14" s="12"/>
      <c r="E14" s="13"/>
      <c r="F14" s="14"/>
      <c r="G14" s="15" t="s">
        <v>16</v>
      </c>
      <c r="H14" s="16" t="s">
        <v>83</v>
      </c>
      <c r="I14" s="27" t="s">
        <v>67</v>
      </c>
      <c r="J14" s="17">
        <v>0</v>
      </c>
      <c r="K14" s="17">
        <v>0</v>
      </c>
      <c r="L14" s="17">
        <f>VLOOKUP($A14,[2]Relatório!$C$15:$F$133,3,FALSE)</f>
        <v>7126.12</v>
      </c>
      <c r="M14" s="17">
        <f>L14-N14</f>
        <v>2691.51</v>
      </c>
      <c r="N14" s="17">
        <f>VLOOKUP($A14,[2]Relatório!$C$15:$F$133,4,FALSE)</f>
        <v>4434.6099999999997</v>
      </c>
    </row>
    <row r="15" spans="1:18" s="1" customFormat="1">
      <c r="A15" s="11" t="s">
        <v>57</v>
      </c>
      <c r="B15" s="12"/>
      <c r="C15" s="12"/>
      <c r="D15" s="12"/>
      <c r="E15" s="13"/>
      <c r="F15" s="14"/>
      <c r="G15" s="15" t="s">
        <v>27</v>
      </c>
      <c r="H15" s="16" t="s">
        <v>83</v>
      </c>
      <c r="I15" s="31" t="s">
        <v>28</v>
      </c>
      <c r="J15" s="17">
        <f>VLOOKUP($A15,[1]Sheet!$B$1:$M$163,4,FALSE)</f>
        <v>0</v>
      </c>
      <c r="K15" s="17">
        <f>VLOOKUP($A15,[1]Sheet!$B$1:$M$163,7,FALSE)</f>
        <v>0</v>
      </c>
      <c r="L15" s="17">
        <f>VLOOKUP($A15,[1]Sheet!$B$1:$M$163,9,FALSE)</f>
        <v>12305.16</v>
      </c>
      <c r="M15" s="17">
        <f>VLOOKUP($A15,[1]Sheet!$B$1:$M$163,11,FALSE)</f>
        <v>3059.73</v>
      </c>
      <c r="N15" s="17">
        <f>VLOOKUP($A15,[1]Sheet!$B$1:$M$163,10,FALSE)</f>
        <v>9245.43</v>
      </c>
    </row>
    <row r="16" spans="1:18" s="1" customFormat="1">
      <c r="A16" s="11" t="s">
        <v>95</v>
      </c>
      <c r="B16" s="12"/>
      <c r="C16" s="12"/>
      <c r="D16" s="12"/>
      <c r="E16" s="13"/>
      <c r="F16" s="14"/>
      <c r="G16" s="15" t="s">
        <v>84</v>
      </c>
      <c r="H16" s="16" t="s">
        <v>83</v>
      </c>
      <c r="I16" s="31" t="s">
        <v>29</v>
      </c>
      <c r="J16" s="17">
        <f>VLOOKUP($A16,[1]Sheet!$B$1:$M$163,4,FALSE)</f>
        <v>0</v>
      </c>
      <c r="K16" s="17">
        <f>VLOOKUP($A16,[1]Sheet!$B$1:$M$163,7,FALSE)</f>
        <v>0</v>
      </c>
      <c r="L16" s="17">
        <f>VLOOKUP($A16,[1]Sheet!$B$1:$M$163,9,FALSE)</f>
        <v>5925.75</v>
      </c>
      <c r="M16" s="17">
        <f>VLOOKUP($A16,[1]Sheet!$B$1:$M$163,11,FALSE)</f>
        <v>1253.8499999999999</v>
      </c>
      <c r="N16" s="17">
        <f>VLOOKUP($A16,[1]Sheet!$B$1:$M$163,10,FALSE)</f>
        <v>4671.8999999999996</v>
      </c>
    </row>
    <row r="17" spans="1:14" s="1" customFormat="1" ht="15">
      <c r="A17" s="11" t="s">
        <v>47</v>
      </c>
      <c r="B17" s="12"/>
      <c r="C17" s="12"/>
      <c r="D17" s="12"/>
      <c r="E17" s="13"/>
      <c r="F17" s="18"/>
      <c r="G17" s="15" t="s">
        <v>46</v>
      </c>
      <c r="H17" s="16" t="s">
        <v>83</v>
      </c>
      <c r="I17" s="27" t="s">
        <v>68</v>
      </c>
      <c r="J17" s="17">
        <f>VLOOKUP($A17,[1]Sheet!$B$1:$M$163,4,FALSE)</f>
        <v>0</v>
      </c>
      <c r="K17" s="17">
        <f>VLOOKUP($A17,[1]Sheet!$B$1:$M$163,7,FALSE)</f>
        <v>0</v>
      </c>
      <c r="L17" s="17">
        <f>VLOOKUP($A17,[1]Sheet!$B$1:$M$163,9,FALSE)</f>
        <v>5132.53</v>
      </c>
      <c r="M17" s="17">
        <f>VLOOKUP($A17,[1]Sheet!$B$1:$M$163,11,FALSE)</f>
        <v>960.3</v>
      </c>
      <c r="N17" s="17">
        <f>VLOOKUP($A17,[1]Sheet!$B$1:$M$163,10,FALSE)</f>
        <v>4172.2299999999996</v>
      </c>
    </row>
    <row r="18" spans="1:14" s="1" customFormat="1">
      <c r="A18" s="11" t="s">
        <v>30</v>
      </c>
      <c r="B18" s="12"/>
      <c r="C18" s="12"/>
      <c r="D18" s="12"/>
      <c r="E18" s="13"/>
      <c r="F18" s="18"/>
      <c r="G18" s="15" t="s">
        <v>31</v>
      </c>
      <c r="H18" s="16" t="s">
        <v>83</v>
      </c>
      <c r="I18" s="31" t="s">
        <v>32</v>
      </c>
      <c r="J18" s="17">
        <f>VLOOKUP($A18,[1]Sheet!$B$1:$M$163,4,FALSE)</f>
        <v>0</v>
      </c>
      <c r="K18" s="17">
        <f>VLOOKUP($A18,[1]Sheet!$B$1:$M$163,7,FALSE)</f>
        <v>0</v>
      </c>
      <c r="L18" s="17">
        <f>VLOOKUP($A18,[1]Sheet!$B$1:$M$163,9,FALSE)</f>
        <v>3519.89</v>
      </c>
      <c r="M18" s="17">
        <f>VLOOKUP($A18,[1]Sheet!$B$1:$M$163,11,FALSE)</f>
        <v>437.19</v>
      </c>
      <c r="N18" s="17">
        <f>VLOOKUP($A18,[1]Sheet!$B$1:$M$163,10,FALSE)</f>
        <v>3082.7</v>
      </c>
    </row>
    <row r="19" spans="1:14" s="1" customFormat="1">
      <c r="A19" s="11" t="s">
        <v>45</v>
      </c>
      <c r="B19" s="12"/>
      <c r="C19" s="12"/>
      <c r="D19" s="12"/>
      <c r="E19" s="13"/>
      <c r="F19" s="18"/>
      <c r="G19" s="15" t="s">
        <v>19</v>
      </c>
      <c r="H19" s="16" t="s">
        <v>83</v>
      </c>
      <c r="I19" s="31" t="s">
        <v>54</v>
      </c>
      <c r="J19" s="17">
        <f>VLOOKUP($A19,[1]Sheet!$B$1:$M$163,4,FALSE)</f>
        <v>0</v>
      </c>
      <c r="K19" s="17">
        <f>VLOOKUP($A19,[1]Sheet!$B$1:$M$163,7,FALSE)</f>
        <v>0</v>
      </c>
      <c r="L19" s="17">
        <f>VLOOKUP($A19,[1]Sheet!$B$1:$M$163,9,FALSE)</f>
        <v>2522.64</v>
      </c>
      <c r="M19" s="17">
        <f>VLOOKUP($A19,[1]Sheet!$B$1:$M$163,11,FALSE)</f>
        <v>368.75</v>
      </c>
      <c r="N19" s="17">
        <f>VLOOKUP($A19,[1]Sheet!$B$1:$M$163,10,FALSE)</f>
        <v>2153.89</v>
      </c>
    </row>
    <row r="20" spans="1:14" s="1" customFormat="1" ht="15">
      <c r="A20" s="11" t="s">
        <v>85</v>
      </c>
      <c r="B20" s="12"/>
      <c r="C20" s="12"/>
      <c r="D20" s="12"/>
      <c r="E20" s="13"/>
      <c r="F20" s="18"/>
      <c r="G20" s="15" t="s">
        <v>35</v>
      </c>
      <c r="H20" s="16" t="s">
        <v>83</v>
      </c>
      <c r="I20" s="27" t="s">
        <v>69</v>
      </c>
      <c r="J20" s="17">
        <f>VLOOKUP($A20,[1]Sheet!$B$1:$M$163,4,FALSE)</f>
        <v>1861.59</v>
      </c>
      <c r="K20" s="17">
        <f>VLOOKUP($A20,[1]Sheet!$B$1:$M$163,7,FALSE)</f>
        <v>0</v>
      </c>
      <c r="L20" s="17">
        <f>VLOOKUP($A20,[1]Sheet!$B$1:$M$163,9,FALSE)</f>
        <v>2210.63</v>
      </c>
      <c r="M20" s="17">
        <f>VLOOKUP($A20,[1]Sheet!$B$1:$M$163,11,FALSE)</f>
        <v>1893.21</v>
      </c>
      <c r="N20" s="17">
        <f>VLOOKUP($A20,[1]Sheet!$B$1:$M$163,10,FALSE)</f>
        <v>317.42</v>
      </c>
    </row>
    <row r="21" spans="1:14" s="1" customFormat="1" ht="15">
      <c r="A21" s="11" t="s">
        <v>86</v>
      </c>
      <c r="B21" s="12"/>
      <c r="C21" s="12"/>
      <c r="D21" s="12"/>
      <c r="E21" s="13"/>
      <c r="F21" s="18"/>
      <c r="G21" s="15" t="s">
        <v>20</v>
      </c>
      <c r="H21" s="16" t="s">
        <v>83</v>
      </c>
      <c r="I21" s="27" t="s">
        <v>70</v>
      </c>
      <c r="J21" s="17">
        <f>VLOOKUP($A21,[1]Sheet!$B$1:$M$163,4,FALSE)</f>
        <v>0</v>
      </c>
      <c r="K21" s="17">
        <f>VLOOKUP($A21,[1]Sheet!$B$1:$M$163,7,FALSE)</f>
        <v>0</v>
      </c>
      <c r="L21" s="17">
        <f>VLOOKUP($A21,[1]Sheet!$B$1:$M$163,9,FALSE)</f>
        <v>2671.1</v>
      </c>
      <c r="M21" s="17">
        <f>VLOOKUP($A21,[1]Sheet!$B$1:$M$163,11,FALSE)</f>
        <v>277.60000000000002</v>
      </c>
      <c r="N21" s="17">
        <f>VLOOKUP($A21,[1]Sheet!$B$1:$M$163,10,FALSE)</f>
        <v>2393.5</v>
      </c>
    </row>
    <row r="22" spans="1:14" s="1" customFormat="1" ht="15">
      <c r="A22" s="11" t="s">
        <v>47</v>
      </c>
      <c r="B22" s="12"/>
      <c r="C22" s="12"/>
      <c r="D22" s="12"/>
      <c r="E22" s="13"/>
      <c r="F22" s="18"/>
      <c r="G22" s="15" t="s">
        <v>36</v>
      </c>
      <c r="H22" s="16" t="s">
        <v>83</v>
      </c>
      <c r="I22" s="27" t="s">
        <v>68</v>
      </c>
      <c r="J22" s="17">
        <f>VLOOKUP($A22,[1]Sheet!$B$1:$M$163,4,FALSE)</f>
        <v>0</v>
      </c>
      <c r="K22" s="17">
        <f>VLOOKUP($A22,[1]Sheet!$B$1:$M$163,7,FALSE)</f>
        <v>0</v>
      </c>
      <c r="L22" s="17">
        <f>VLOOKUP($A22,[1]Sheet!$B$1:$M$163,9,FALSE)</f>
        <v>5132.53</v>
      </c>
      <c r="M22" s="17">
        <f>VLOOKUP($A22,[1]Sheet!$B$1:$M$163,11,FALSE)</f>
        <v>960.3</v>
      </c>
      <c r="N22" s="17">
        <f>VLOOKUP($A22,[1]Sheet!$B$1:$M$163,10,FALSE)</f>
        <v>4172.2299999999996</v>
      </c>
    </row>
    <row r="23" spans="1:14" s="1" customFormat="1" ht="15">
      <c r="A23" s="11" t="s">
        <v>63</v>
      </c>
      <c r="B23" s="12"/>
      <c r="C23" s="12"/>
      <c r="D23" s="12"/>
      <c r="E23" s="13"/>
      <c r="F23" s="14"/>
      <c r="G23" s="15" t="s">
        <v>33</v>
      </c>
      <c r="H23" s="16" t="s">
        <v>83</v>
      </c>
      <c r="I23" s="27" t="s">
        <v>68</v>
      </c>
      <c r="J23" s="17">
        <f>VLOOKUP($A23,[1]Sheet!$B$1:$M$163,4,FALSE)</f>
        <v>0</v>
      </c>
      <c r="K23" s="17">
        <f>VLOOKUP($A23,[1]Sheet!$B$1:$M$163,7,FALSE)</f>
        <v>0</v>
      </c>
      <c r="L23" s="17">
        <f>VLOOKUP($A23,[1]Sheet!$B$1:$M$163,9,FALSE)</f>
        <v>2018.89</v>
      </c>
      <c r="M23" s="17">
        <f>VLOOKUP($A23,[1]Sheet!$B$1:$M$163,11,FALSE)</f>
        <v>263.02999999999997</v>
      </c>
      <c r="N23" s="17">
        <f>VLOOKUP($A23,[1]Sheet!$B$1:$M$163,10,FALSE)</f>
        <v>1755.86</v>
      </c>
    </row>
    <row r="24" spans="1:14" s="1" customFormat="1" ht="15">
      <c r="A24" s="11" t="s">
        <v>64</v>
      </c>
      <c r="B24" s="12"/>
      <c r="C24" s="12"/>
      <c r="D24" s="12"/>
      <c r="E24" s="13"/>
      <c r="F24" s="14"/>
      <c r="G24" s="15" t="s">
        <v>34</v>
      </c>
      <c r="H24" s="16" t="s">
        <v>83</v>
      </c>
      <c r="I24" s="27" t="s">
        <v>71</v>
      </c>
      <c r="J24" s="17">
        <f>VLOOKUP($A24,[1]Sheet!$B$1:$M$163,4,FALSE)</f>
        <v>0</v>
      </c>
      <c r="K24" s="17">
        <f>VLOOKUP($A24,[1]Sheet!$B$1:$M$163,7,FALSE)</f>
        <v>0</v>
      </c>
      <c r="L24" s="17">
        <f>VLOOKUP($A24,[1]Sheet!$B$1:$M$163,9,FALSE)</f>
        <v>3098.4</v>
      </c>
      <c r="M24" s="17">
        <f>VLOOKUP($A24,[1]Sheet!$B$1:$M$163,11,FALSE)</f>
        <v>357.09</v>
      </c>
      <c r="N24" s="17">
        <f>VLOOKUP($A24,[1]Sheet!$B$1:$M$163,10,FALSE)</f>
        <v>2741.31</v>
      </c>
    </row>
    <row r="25" spans="1:14" s="1" customFormat="1" ht="15">
      <c r="A25" s="11" t="s">
        <v>87</v>
      </c>
      <c r="B25" s="12"/>
      <c r="C25" s="12"/>
      <c r="D25" s="12"/>
      <c r="E25" s="13"/>
      <c r="F25" s="14"/>
      <c r="G25" s="15" t="s">
        <v>37</v>
      </c>
      <c r="H25" s="16" t="s">
        <v>83</v>
      </c>
      <c r="I25" s="27" t="s">
        <v>72</v>
      </c>
      <c r="J25" s="17">
        <f>VLOOKUP($A25,[1]Sheet!$B$1:$M$163,4,FALSE)</f>
        <v>0</v>
      </c>
      <c r="K25" s="17">
        <f>VLOOKUP($A25,[1]Sheet!$B$1:$M$163,7,FALSE)</f>
        <v>0</v>
      </c>
      <c r="L25" s="17">
        <f>VLOOKUP($A25,[1]Sheet!$B$1:$M$163,9,FALSE)</f>
        <v>10500</v>
      </c>
      <c r="M25" s="17">
        <f>VLOOKUP($A25,[1]Sheet!$B$1:$M$163,11,FALSE)</f>
        <v>2354.7600000000002</v>
      </c>
      <c r="N25" s="17">
        <f>VLOOKUP($A25,[1]Sheet!$B$1:$M$163,10,FALSE)</f>
        <v>8145.24</v>
      </c>
    </row>
    <row r="26" spans="1:14" s="1" customFormat="1" ht="15">
      <c r="A26" s="19" t="s">
        <v>44</v>
      </c>
      <c r="B26" s="12"/>
      <c r="C26" s="12"/>
      <c r="D26" s="12"/>
      <c r="E26" s="13"/>
      <c r="F26" s="14"/>
      <c r="G26" s="15" t="s">
        <v>65</v>
      </c>
      <c r="H26" s="16" t="s">
        <v>83</v>
      </c>
      <c r="I26" s="27" t="s">
        <v>73</v>
      </c>
      <c r="J26" s="17">
        <f>VLOOKUP($A26,[1]Sheet!$B$1:$M$163,4,FALSE)</f>
        <v>0</v>
      </c>
      <c r="K26" s="17">
        <f>VLOOKUP($A26,[1]Sheet!$B$1:$M$163,7,FALSE)</f>
        <v>0</v>
      </c>
      <c r="L26" s="17">
        <f>VLOOKUP($A26,[1]Sheet!$B$1:$M$163,9,FALSE)</f>
        <v>3941.47</v>
      </c>
      <c r="M26" s="17">
        <f>VLOOKUP($A26,[1]Sheet!$B$1:$M$163,11,FALSE)</f>
        <v>579.03</v>
      </c>
      <c r="N26" s="17">
        <f>VLOOKUP($A26,[1]Sheet!$B$1:$M$163,10,FALSE)</f>
        <v>3362.44</v>
      </c>
    </row>
    <row r="27" spans="1:14" s="1" customFormat="1">
      <c r="A27" s="11" t="s">
        <v>59</v>
      </c>
      <c r="B27" s="12"/>
      <c r="C27" s="12"/>
      <c r="D27" s="12"/>
      <c r="E27" s="13"/>
      <c r="F27" s="14"/>
      <c r="G27" s="15" t="s">
        <v>38</v>
      </c>
      <c r="H27" s="16" t="s">
        <v>83</v>
      </c>
      <c r="I27" s="31" t="s">
        <v>41</v>
      </c>
      <c r="J27" s="17">
        <f>VLOOKUP($A27,[1]Sheet!$B$1:$M$163,4,FALSE)</f>
        <v>7288.08</v>
      </c>
      <c r="K27" s="17">
        <f>VLOOKUP($A27,[1]Sheet!$B$1:$M$163,7,FALSE)</f>
        <v>0</v>
      </c>
      <c r="L27" s="17">
        <f>VLOOKUP($A27,[1]Sheet!$B$1:$M$163,9,FALSE)</f>
        <v>7838.08</v>
      </c>
      <c r="M27" s="17">
        <f>VLOOKUP($A27,[1]Sheet!$B$1:$M$163,11,FALSE)</f>
        <v>7288.08</v>
      </c>
      <c r="N27" s="17">
        <f>VLOOKUP($A27,[1]Sheet!$B$1:$M$163,10,FALSE)</f>
        <v>550</v>
      </c>
    </row>
    <row r="28" spans="1:14" s="1" customFormat="1">
      <c r="A28" s="11" t="s">
        <v>88</v>
      </c>
      <c r="B28" s="12"/>
      <c r="C28" s="12"/>
      <c r="D28" s="12"/>
      <c r="E28" s="13"/>
      <c r="F28" s="22"/>
      <c r="G28" s="25" t="s">
        <v>55</v>
      </c>
      <c r="H28" s="16" t="s">
        <v>83</v>
      </c>
      <c r="I28" s="31" t="s">
        <v>56</v>
      </c>
      <c r="J28" s="17">
        <f>VLOOKUP($A28,[1]Sheet!$B$1:$M$163,4,FALSE)</f>
        <v>0</v>
      </c>
      <c r="K28" s="17">
        <f>VLOOKUP($A28,[1]Sheet!$B$1:$M$163,7,FALSE)</f>
        <v>0</v>
      </c>
      <c r="L28" s="17">
        <f>VLOOKUP($A28,[1]Sheet!$B$1:$M$163,9,FALSE)</f>
        <v>4697.3599999999997</v>
      </c>
      <c r="M28" s="17">
        <f>VLOOKUP($A28,[1]Sheet!$B$1:$M$163,11,FALSE)</f>
        <v>815.17</v>
      </c>
      <c r="N28" s="17">
        <f>VLOOKUP($A28,[1]Sheet!$B$1:$M$163,10,FALSE)</f>
        <v>3882.19</v>
      </c>
    </row>
    <row r="29" spans="1:14" s="1" customFormat="1" ht="15">
      <c r="A29" s="11" t="s">
        <v>49</v>
      </c>
      <c r="B29" s="12"/>
      <c r="C29" s="12"/>
      <c r="D29" s="12"/>
      <c r="E29" s="13"/>
      <c r="F29" s="22"/>
      <c r="G29" s="25" t="s">
        <v>48</v>
      </c>
      <c r="H29" s="16" t="s">
        <v>83</v>
      </c>
      <c r="I29" s="27" t="s">
        <v>74</v>
      </c>
      <c r="J29" s="17">
        <f>VLOOKUP($A29,[1]Sheet!$B$1:$M$163,4,FALSE)</f>
        <v>0</v>
      </c>
      <c r="K29" s="17">
        <f>VLOOKUP($A29,[1]Sheet!$B$1:$M$163,7,FALSE)</f>
        <v>0</v>
      </c>
      <c r="L29" s="17">
        <f>VLOOKUP($A29,[1]Sheet!$B$1:$M$163,9,FALSE)</f>
        <v>4697.3599999999997</v>
      </c>
      <c r="M29" s="17">
        <f>VLOOKUP($A29,[1]Sheet!$B$1:$M$163,11,FALSE)</f>
        <v>729.85</v>
      </c>
      <c r="N29" s="17">
        <f>VLOOKUP($A29,[1]Sheet!$B$1:$M$163,10,FALSE)</f>
        <v>3967.51</v>
      </c>
    </row>
    <row r="30" spans="1:14" s="1" customFormat="1" ht="13.5" customHeight="1">
      <c r="A30" s="11" t="s">
        <v>60</v>
      </c>
      <c r="B30" s="12"/>
      <c r="C30" s="12"/>
      <c r="D30" s="12"/>
      <c r="E30" s="13"/>
      <c r="F30" s="14"/>
      <c r="G30" s="15" t="s">
        <v>66</v>
      </c>
      <c r="H30" s="16" t="s">
        <v>83</v>
      </c>
      <c r="I30" s="27" t="s">
        <v>75</v>
      </c>
      <c r="J30" s="17">
        <f>VLOOKUP($A30,[1]Sheet!$B$1:$M$163,4,FALSE)</f>
        <v>0</v>
      </c>
      <c r="K30" s="17">
        <f>VLOOKUP($A30,[1]Sheet!$B$1:$M$163,7,FALSE)</f>
        <v>0</v>
      </c>
      <c r="L30" s="17">
        <f>VLOOKUP($A30,[1]Sheet!$B$1:$M$163,9,FALSE)</f>
        <v>4395.1000000000004</v>
      </c>
      <c r="M30" s="17">
        <f>VLOOKUP($A30,[1]Sheet!$B$1:$M$163,11,FALSE)</f>
        <v>714.37</v>
      </c>
      <c r="N30" s="17">
        <f>VLOOKUP($A30,[1]Sheet!$B$1:$M$163,10,FALSE)</f>
        <v>3680.73</v>
      </c>
    </row>
    <row r="31" spans="1:14" s="1" customFormat="1" ht="15">
      <c r="A31" s="11" t="s">
        <v>30</v>
      </c>
      <c r="B31" s="12"/>
      <c r="C31" s="12"/>
      <c r="D31" s="12"/>
      <c r="E31" s="13"/>
      <c r="F31" s="18"/>
      <c r="G31" s="15" t="s">
        <v>26</v>
      </c>
      <c r="H31" s="16" t="s">
        <v>83</v>
      </c>
      <c r="I31" s="27" t="s">
        <v>76</v>
      </c>
      <c r="J31" s="17">
        <f>VLOOKUP($A31,[1]Sheet!$B$1:$M$163,4,FALSE)</f>
        <v>0</v>
      </c>
      <c r="K31" s="17">
        <f>VLOOKUP($A31,[1]Sheet!$B$1:$M$163,7,FALSE)</f>
        <v>0</v>
      </c>
      <c r="L31" s="17">
        <f>VLOOKUP($A31,[1]Sheet!$B$1:$M$163,9,FALSE)</f>
        <v>3519.89</v>
      </c>
      <c r="M31" s="17">
        <f>VLOOKUP($A31,[1]Sheet!$B$1:$M$163,11,FALSE)</f>
        <v>437.19</v>
      </c>
      <c r="N31" s="17">
        <f>VLOOKUP($A31,[1]Sheet!$B$1:$M$163,10,FALSE)</f>
        <v>3082.7</v>
      </c>
    </row>
    <row r="32" spans="1:14" s="24" customFormat="1">
      <c r="A32" s="19" t="s">
        <v>50</v>
      </c>
      <c r="B32" s="20"/>
      <c r="C32" s="20"/>
      <c r="D32" s="20"/>
      <c r="E32" s="21"/>
      <c r="F32" s="22"/>
      <c r="G32" s="23" t="s">
        <v>39</v>
      </c>
      <c r="H32" s="16" t="s">
        <v>83</v>
      </c>
      <c r="I32" s="32" t="s">
        <v>53</v>
      </c>
      <c r="J32" s="17">
        <f>VLOOKUP($A32,[1]Sheet!$B$1:$M$163,4,FALSE)</f>
        <v>0</v>
      </c>
      <c r="K32" s="17">
        <f>VLOOKUP($A32,[1]Sheet!$B$1:$M$163,7,FALSE)</f>
        <v>0</v>
      </c>
      <c r="L32" s="17">
        <f>VLOOKUP($A32,[1]Sheet!$B$1:$M$163,9,FALSE)</f>
        <v>4721.08</v>
      </c>
      <c r="M32" s="17">
        <f>VLOOKUP($A32,[1]Sheet!$B$1:$M$163,11,FALSE)</f>
        <v>780.43</v>
      </c>
      <c r="N32" s="17">
        <f>VLOOKUP($A32,[1]Sheet!$B$1:$M$163,10,FALSE)</f>
        <v>3940.65</v>
      </c>
    </row>
    <row r="33" spans="1:14" s="24" customFormat="1" ht="15">
      <c r="A33" s="19" t="s">
        <v>42</v>
      </c>
      <c r="B33" s="20"/>
      <c r="C33" s="20"/>
      <c r="D33" s="20"/>
      <c r="E33" s="21"/>
      <c r="F33" s="22"/>
      <c r="G33" s="23" t="s">
        <v>17</v>
      </c>
      <c r="H33" s="16" t="s">
        <v>83</v>
      </c>
      <c r="I33" s="27" t="s">
        <v>77</v>
      </c>
      <c r="J33" s="17">
        <f>VLOOKUP($A33,[1]Sheet!$B$1:$M$163,4,FALSE)</f>
        <v>0</v>
      </c>
      <c r="K33" s="17">
        <f>VLOOKUP($A33,[1]Sheet!$B$1:$M$163,7,FALSE)</f>
        <v>0</v>
      </c>
      <c r="L33" s="17">
        <f>VLOOKUP($A33,[1]Sheet!$B$1:$M$163,9,FALSE)</f>
        <v>4208.8500000000004</v>
      </c>
      <c r="M33" s="17">
        <f>VLOOKUP($A33,[1]Sheet!$B$1:$M$163,11,FALSE)</f>
        <v>652.25</v>
      </c>
      <c r="N33" s="17">
        <f>VLOOKUP($A33,[1]Sheet!$B$1:$M$163,10,FALSE)</f>
        <v>3556.6</v>
      </c>
    </row>
    <row r="34" spans="1:14" s="40" customFormat="1" ht="15">
      <c r="A34" s="34" t="s">
        <v>96</v>
      </c>
      <c r="B34" s="35"/>
      <c r="C34" s="35"/>
      <c r="D34" s="35"/>
      <c r="E34" s="36"/>
      <c r="F34" s="37"/>
      <c r="G34" s="38" t="s">
        <v>90</v>
      </c>
      <c r="H34" s="39" t="s">
        <v>83</v>
      </c>
      <c r="I34" s="27" t="s">
        <v>78</v>
      </c>
      <c r="J34" s="17">
        <v>0</v>
      </c>
      <c r="K34" s="17">
        <v>0</v>
      </c>
      <c r="L34" s="17">
        <f>VLOOKUP($A34,[2]Relatório!$C$15:$F$133,3,FALSE)</f>
        <v>6788.59</v>
      </c>
      <c r="M34" s="17">
        <f>L34-N34</f>
        <v>2377.7399999999998</v>
      </c>
      <c r="N34" s="17">
        <f>VLOOKUP($A34,[2]Relatório!$C$15:$F$133,4,FALSE)</f>
        <v>4410.8500000000004</v>
      </c>
    </row>
    <row r="35" spans="1:14" s="24" customFormat="1" ht="15">
      <c r="A35" s="19" t="s">
        <v>43</v>
      </c>
      <c r="B35" s="20"/>
      <c r="C35" s="20"/>
      <c r="D35" s="20"/>
      <c r="E35" s="21"/>
      <c r="F35" s="22"/>
      <c r="G35" s="23" t="s">
        <v>18</v>
      </c>
      <c r="H35" s="16" t="s">
        <v>83</v>
      </c>
      <c r="I35" s="27" t="s">
        <v>79</v>
      </c>
      <c r="J35" s="17">
        <f>VLOOKUP($A35,[1]Sheet!$B$1:$M$163,4,FALSE)</f>
        <v>0</v>
      </c>
      <c r="K35" s="17">
        <f>VLOOKUP($A35,[1]Sheet!$B$1:$M$163,7,FALSE)</f>
        <v>0</v>
      </c>
      <c r="L35" s="17">
        <f>VLOOKUP($A35,[1]Sheet!$B$1:$M$163,9,FALSE)</f>
        <v>4509.66</v>
      </c>
      <c r="M35" s="17">
        <f>VLOOKUP($A35,[1]Sheet!$B$1:$M$163,11,FALSE)</f>
        <v>709.92</v>
      </c>
      <c r="N35" s="17">
        <f>VLOOKUP($A35,[1]Sheet!$B$1:$M$163,10,FALSE)</f>
        <v>3799.74</v>
      </c>
    </row>
    <row r="36" spans="1:14" s="24" customFormat="1">
      <c r="A36" s="19" t="s">
        <v>51</v>
      </c>
      <c r="B36" s="20"/>
      <c r="C36" s="20"/>
      <c r="D36" s="20"/>
      <c r="E36" s="21"/>
      <c r="F36" s="26"/>
      <c r="G36" s="23" t="s">
        <v>40</v>
      </c>
      <c r="H36" s="16" t="s">
        <v>83</v>
      </c>
      <c r="I36" s="32" t="s">
        <v>52</v>
      </c>
      <c r="J36" s="17">
        <v>0</v>
      </c>
      <c r="K36" s="17">
        <v>0</v>
      </c>
      <c r="L36" s="17">
        <f>VLOOKUP($A36,[2]Relatório!$C$15:$F$133,3,FALSE)</f>
        <v>6493.04</v>
      </c>
      <c r="M36" s="17">
        <f>L36-N36</f>
        <v>1633.13</v>
      </c>
      <c r="N36" s="17">
        <f>VLOOKUP($A36,[2]Relatório!$C$15:$F$133,4,FALSE)</f>
        <v>4859.91</v>
      </c>
    </row>
    <row r="37" spans="1:14" s="1" customFormat="1" ht="15">
      <c r="A37" s="19" t="s">
        <v>63</v>
      </c>
      <c r="B37" s="20"/>
      <c r="C37" s="20"/>
      <c r="D37" s="20"/>
      <c r="E37" s="21"/>
      <c r="F37" s="14"/>
      <c r="G37" s="15" t="s">
        <v>62</v>
      </c>
      <c r="H37" s="16" t="s">
        <v>83</v>
      </c>
      <c r="I37" s="33" t="s">
        <v>80</v>
      </c>
      <c r="J37" s="17">
        <f>VLOOKUP($A37,[1]Sheet!$B$1:$M$163,4,FALSE)</f>
        <v>0</v>
      </c>
      <c r="K37" s="17">
        <f>VLOOKUP($A37,[1]Sheet!$B$1:$M$163,7,FALSE)</f>
        <v>0</v>
      </c>
      <c r="L37" s="17">
        <f>VLOOKUP($A37,[1]Sheet!$B$1:$M$163,9,FALSE)</f>
        <v>2018.89</v>
      </c>
      <c r="M37" s="17">
        <f>VLOOKUP($A37,[1]Sheet!$B$1:$M$163,11,FALSE)</f>
        <v>263.02999999999997</v>
      </c>
      <c r="N37" s="17">
        <f>VLOOKUP($A37,[1]Sheet!$B$1:$M$163,10,FALSE)</f>
        <v>1755.86</v>
      </c>
    </row>
    <row r="38" spans="1:14" s="1" customFormat="1" ht="15">
      <c r="A38" s="19" t="s">
        <v>89</v>
      </c>
      <c r="B38" s="20"/>
      <c r="C38" s="20"/>
      <c r="D38" s="20"/>
      <c r="E38" s="21"/>
      <c r="F38" s="14"/>
      <c r="G38" s="15" t="s">
        <v>61</v>
      </c>
      <c r="H38" s="16" t="s">
        <v>83</v>
      </c>
      <c r="I38" s="33" t="s">
        <v>81</v>
      </c>
      <c r="J38" s="17">
        <f>VLOOKUP($A38,[1]Sheet!$B$1:$M$163,4,FALSE)</f>
        <v>0</v>
      </c>
      <c r="K38" s="17">
        <f>VLOOKUP($A38,[1]Sheet!$B$1:$M$163,7,FALSE)</f>
        <v>0</v>
      </c>
      <c r="L38" s="17">
        <f>VLOOKUP($A38,[1]Sheet!$B$1:$M$163,9,FALSE)</f>
        <v>2210.71</v>
      </c>
      <c r="M38" s="17">
        <f>VLOOKUP($A38,[1]Sheet!$B$1:$M$163,11,FALSE)</f>
        <v>280.92</v>
      </c>
      <c r="N38" s="17">
        <f>VLOOKUP($A38,[1]Sheet!$B$1:$M$163,10,FALSE)</f>
        <v>1929.79</v>
      </c>
    </row>
    <row r="39" spans="1:14" s="1" customFormat="1" ht="15">
      <c r="A39" s="19" t="s">
        <v>30</v>
      </c>
      <c r="B39" s="20"/>
      <c r="C39" s="20"/>
      <c r="D39" s="20"/>
      <c r="E39" s="21"/>
      <c r="F39" s="14"/>
      <c r="G39" s="15" t="s">
        <v>15</v>
      </c>
      <c r="H39" s="16" t="s">
        <v>83</v>
      </c>
      <c r="I39" s="33" t="s">
        <v>82</v>
      </c>
      <c r="J39" s="17">
        <f>VLOOKUP($A39,[1]Sheet!$B$1:$M$163,4,FALSE)</f>
        <v>0</v>
      </c>
      <c r="K39" s="17">
        <f>VLOOKUP($A39,[1]Sheet!$B$1:$M$163,7,FALSE)</f>
        <v>0</v>
      </c>
      <c r="L39" s="17">
        <f>VLOOKUP($A39,[1]Sheet!$B$1:$M$163,9,FALSE)</f>
        <v>3519.89</v>
      </c>
      <c r="M39" s="17">
        <f>VLOOKUP($A39,[1]Sheet!$B$1:$M$163,11,FALSE)</f>
        <v>437.19</v>
      </c>
      <c r="N39" s="17">
        <f>VLOOKUP($A39,[1]Sheet!$B$1:$M$163,10,FALSE)</f>
        <v>3082.7</v>
      </c>
    </row>
    <row r="40" spans="1:14" s="1" customFormat="1">
      <c r="A40" s="3"/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  <row r="41" spans="1:14" s="1" customFormat="1" ht="15">
      <c r="A41" s="28" t="s">
        <v>21</v>
      </c>
      <c r="B41" s="2"/>
      <c r="C41" s="2"/>
      <c r="D41" s="2" t="s">
        <v>22</v>
      </c>
      <c r="F41" s="3"/>
      <c r="G41" s="4"/>
      <c r="H41" s="2"/>
      <c r="I41" s="2"/>
      <c r="J41" s="2"/>
      <c r="K41" s="2"/>
      <c r="L41" s="2"/>
      <c r="M41" s="2"/>
      <c r="N41" s="2"/>
    </row>
    <row r="43" spans="1:14" s="1" customFormat="1" ht="15">
      <c r="A43" s="28"/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</row>
    <row r="44" spans="1:14" s="1" customFormat="1" ht="15">
      <c r="A44" s="29"/>
      <c r="B44" s="2"/>
      <c r="C44" s="2"/>
      <c r="D44" s="2"/>
      <c r="E44" s="2"/>
      <c r="F44" s="2"/>
      <c r="G44" s="4"/>
      <c r="H44" s="2"/>
      <c r="I44" s="30" t="s">
        <v>23</v>
      </c>
      <c r="J44" s="44">
        <f ca="1">TODAY()</f>
        <v>45040</v>
      </c>
      <c r="K44" s="44"/>
      <c r="L44" s="2"/>
      <c r="M44" s="2"/>
      <c r="N44" s="2"/>
    </row>
    <row r="48" spans="1:14" s="1" customFormat="1" ht="15">
      <c r="A48" s="5" t="s">
        <v>24</v>
      </c>
      <c r="B48" s="2"/>
      <c r="C48" s="2"/>
      <c r="D48" s="2"/>
      <c r="E48" s="2"/>
      <c r="F48" s="3"/>
      <c r="G48" s="4"/>
      <c r="H48" s="2"/>
      <c r="I48" s="2"/>
      <c r="J48" s="2"/>
      <c r="K48" s="2"/>
      <c r="L48" s="2"/>
      <c r="M48" s="2"/>
      <c r="N48" s="2"/>
    </row>
  </sheetData>
  <mergeCells count="3">
    <mergeCell ref="A3:N3"/>
    <mergeCell ref="A11:E11"/>
    <mergeCell ref="J44:K44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6" r:id="rId10"/>
    <hyperlink ref="I29" r:id="rId11"/>
    <hyperlink ref="I31" r:id="rId12"/>
    <hyperlink ref="I33" r:id="rId13"/>
    <hyperlink ref="I34" r:id="rId14"/>
    <hyperlink ref="I35" r:id="rId15"/>
    <hyperlink ref="I37" r:id="rId16"/>
    <hyperlink ref="I38" r:id="rId17"/>
    <hyperlink ref="I39" r:id="rId18"/>
    <hyperlink ref="I12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2023-04-24T14:25:56Z</cp:lastPrinted>
  <dcterms:created xsi:type="dcterms:W3CDTF">2022-02-02T21:39:11Z</dcterms:created>
  <dcterms:modified xsi:type="dcterms:W3CDTF">2023-04-24T14:26:08Z</dcterms:modified>
</cp:coreProperties>
</file>