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21\Chefia Unidade\"/>
    </mc:Choice>
  </mc:AlternateContent>
  <bookViews>
    <workbookView xWindow="0" yWindow="0" windowWidth="20490" windowHeight="7035"/>
  </bookViews>
  <sheets>
    <sheet name="HEMNSL" sheetId="1" r:id="rId1"/>
  </sheets>
  <externalReferences>
    <externalReference r:id="rId2"/>
    <externalReference r:id="rId3"/>
  </externalReferences>
  <definedNames>
    <definedName name="_xlnm.Print_Area" localSheetId="0">HEMNSL!$A$1:$N$48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1" l="1"/>
  <c r="L36" i="1"/>
  <c r="M36" i="1" s="1"/>
  <c r="N34" i="1"/>
  <c r="L34" i="1"/>
  <c r="M34" i="1" s="1"/>
  <c r="N14" i="1"/>
  <c r="L14" i="1"/>
  <c r="N39" i="1"/>
  <c r="M39" i="1"/>
  <c r="L39" i="1"/>
  <c r="K39" i="1"/>
  <c r="J39" i="1"/>
  <c r="N38" i="1"/>
  <c r="M38" i="1"/>
  <c r="L38" i="1"/>
  <c r="K38" i="1"/>
  <c r="J38" i="1"/>
  <c r="N37" i="1"/>
  <c r="M37" i="1"/>
  <c r="L37" i="1"/>
  <c r="K37" i="1"/>
  <c r="J37" i="1"/>
  <c r="N35" i="1"/>
  <c r="M35" i="1"/>
  <c r="L35" i="1"/>
  <c r="K35" i="1"/>
  <c r="J35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M14" i="1" l="1"/>
  <c r="J44" i="1" l="1"/>
</calcChain>
</file>

<file path=xl/sharedStrings.xml><?xml version="1.0" encoding="utf-8"?>
<sst xmlns="http://schemas.openxmlformats.org/spreadsheetml/2006/main" count="130" uniqueCount="97">
  <si>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</si>
  <si>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</si>
  <si>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</si>
  <si>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</si>
  <si>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</si>
  <si>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</si>
  <si>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</si>
  <si>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</si>
  <si>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</si>
  <si>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</si>
  <si>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</si>
  <si>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</si>
  <si>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</si>
  <si>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</si>
  <si>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</si>
  <si>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NIR</t>
  </si>
  <si>
    <t>SCIH</t>
  </si>
  <si>
    <t>SERVIÇO SOCIAL</t>
  </si>
  <si>
    <t>FISIOTERAPIA</t>
  </si>
  <si>
    <t>ALMOXARIFADO</t>
  </si>
  <si>
    <t>SESMT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</si>
  <si>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</si>
  <si>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</si>
  <si>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</si>
  <si>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</si>
  <si>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GERAL</t>
  </si>
  <si>
    <t>TRANSPORTE INTERNO</t>
  </si>
  <si>
    <t>DIRETOR (A) OPERACIONAL</t>
  </si>
  <si>
    <t>juliana.paixao@igh.org.br</t>
  </si>
  <si>
    <t>coord.adm.hemnsl@igh.org.br</t>
  </si>
  <si>
    <t>ALICE DE ANDRADE SILVA BRITO</t>
  </si>
  <si>
    <t>COORDENAÇÃO OPERACIONAL</t>
  </si>
  <si>
    <t>recepcao.nsl@igh.org.br</t>
  </si>
  <si>
    <t>COORDENAÇÃO DE HOTELARIA</t>
  </si>
  <si>
    <t>COORDENAÇÃO DE FATURAMENTO</t>
  </si>
  <si>
    <t>PATRIMÔNIO</t>
  </si>
  <si>
    <t>SND</t>
  </si>
  <si>
    <t>DIRETORIA TÉCNICA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</si>
  <si>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</si>
  <si>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</si>
  <si>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</si>
  <si>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</si>
  <si>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</si>
  <si>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</si>
  <si>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WILSON MORAES ARANTES</t>
  </si>
  <si>
    <t>SANDRO RENAN DE ARRUDA</t>
  </si>
  <si>
    <t>CONTRATOS</t>
  </si>
  <si>
    <t>ARMENIA BORGES PRADO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</si>
  <si>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</si>
  <si>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</si>
  <si>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</si>
  <si>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</si>
  <si>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</si>
  <si>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</si>
  <si>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</si>
  <si>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</si>
  <si>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</si>
  <si>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ANA MARIA CARIBE DA SILVA MELLO</t>
  </si>
  <si>
    <t>DIRETOR (A) REGIONAL</t>
  </si>
  <si>
    <t>ANGELITA ALVES DE CARVALHO SA</t>
  </si>
  <si>
    <t>ANGELA SANTOS SILVA FABBRIN</t>
  </si>
  <si>
    <t>MANUTENÇÃO PREDIAL</t>
  </si>
  <si>
    <t>HIGIENIZACAO</t>
  </si>
  <si>
    <t>HELENA PEREIRA FLORES</t>
  </si>
  <si>
    <t>SILVIA PEREIRA MACEDO DE MELLO</t>
  </si>
  <si>
    <t>GINECOLOGIA/OBSTETRICIA</t>
  </si>
  <si>
    <t>COORDENAÇÃO ENF. UI OBSTETRÍCIA</t>
  </si>
  <si>
    <t>ccih.nsl@igh.org.br</t>
  </si>
  <si>
    <t>lavanderia.mnsl@igh.org.br</t>
  </si>
  <si>
    <t>patrimonio.mnsl@igh.org.br</t>
  </si>
  <si>
    <t>sesmt.mnsl@igh.org.br</t>
  </si>
  <si>
    <t>faturamento.mnsl@igh.org.br</t>
  </si>
  <si>
    <t>diretoriatecnica.mnsl@igh.org.br</t>
  </si>
  <si>
    <t>obstetricia.mnsl@igh.org.br</t>
  </si>
  <si>
    <t>ucin.mnsl@igh.org.br</t>
  </si>
  <si>
    <t>ui obstetrícia.mnsl@igh.org.br</t>
  </si>
  <si>
    <t>interno.mnsl@igh.org.br</t>
  </si>
  <si>
    <t>social.mnsl@igh.org.br</t>
  </si>
  <si>
    <t>psicologa.mnsl@igh.org.br</t>
  </si>
  <si>
    <t>fisioterapia.mnsl@igh.org.br</t>
  </si>
  <si>
    <t>higienizacao.mnsl@igh.org.br</t>
  </si>
  <si>
    <t>predial.mnsl@igh.org.br</t>
  </si>
  <si>
    <t>nir.nsl@igh.org.br</t>
  </si>
  <si>
    <t>(62) 3999-3850</t>
  </si>
  <si>
    <t>COORDENAÇÃO ADMINISTRATIVA/SAME/ARQUIVO</t>
  </si>
  <si>
    <t>FABIO MACEDO FREITAS</t>
  </si>
  <si>
    <t>ANELU RODRIGUES FERREIRA</t>
  </si>
  <si>
    <t>ASSUERO JOSE ROBERTO LUNA SEIXAS</t>
  </si>
  <si>
    <t>MARIA SOCORRO OLIVEIRA DE LIMA</t>
  </si>
  <si>
    <t>MAURO ANTONIO RODRIGUES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</si>
  <si>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</si>
  <si>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</si>
  <si>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</si>
  <si>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</si>
  <si>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</si>
  <si>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MARCELA CARNEIRO SILVA</t>
  </si>
  <si>
    <t>VIVIANE FERRO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</si>
</sst>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5" fillId="0" borderId="6" xfId="4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1%20Contra%20Cheques/07.%20JULHO/MNSL/REMUNERA&#199;&#195;O%20MENSAL%20MNSL%20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21/2021.07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LIQUIDO</v>
          </cell>
          <cell r="P1" t="str">
            <v>TOTAL_DESCONTOS</v>
          </cell>
          <cell r="Q1" t="str">
            <v>Total Geral</v>
          </cell>
        </row>
        <row r="2">
          <cell r="B2" t="str">
            <v>MARCIA BATISTA VIEIRA AMANCIO</v>
          </cell>
          <cell r="C2" t="str">
            <v>TÉCNICO (A)</v>
          </cell>
          <cell r="D2">
            <v>5</v>
          </cell>
          <cell r="E2" t="str">
            <v>MNSL - MATERNIDADE NOSSA SENHORA DE LOURDES</v>
          </cell>
          <cell r="F2" t="str">
            <v>TECNICO (A) DE ENFERMAGEM</v>
          </cell>
          <cell r="G2" t="str">
            <v>N</v>
          </cell>
          <cell r="H2" t="str">
            <v>A</v>
          </cell>
          <cell r="I2">
            <v>0</v>
          </cell>
          <cell r="J2">
            <v>2021</v>
          </cell>
          <cell r="K2">
            <v>7</v>
          </cell>
          <cell r="L2">
            <v>0</v>
          </cell>
          <cell r="M2">
            <v>1679.82</v>
          </cell>
          <cell r="N2">
            <v>665.29</v>
          </cell>
          <cell r="O2">
            <v>615.4</v>
          </cell>
          <cell r="P2">
            <v>49.89</v>
          </cell>
        </row>
        <row r="3">
          <cell r="B3" t="str">
            <v>LUDMILA DIAS GOMES</v>
          </cell>
          <cell r="C3" t="str">
            <v>TÉCNICO (A)</v>
          </cell>
          <cell r="D3">
            <v>5</v>
          </cell>
          <cell r="E3" t="str">
            <v>MNSL - MATERNIDADE NOSSA SENHORA DE LOURDES</v>
          </cell>
          <cell r="F3" t="str">
            <v>TECNICO (A) DE ENFERMAGEM</v>
          </cell>
          <cell r="G3" t="str">
            <v>N</v>
          </cell>
          <cell r="H3" t="str">
            <v>A</v>
          </cell>
          <cell r="I3">
            <v>0</v>
          </cell>
          <cell r="J3">
            <v>2021</v>
          </cell>
          <cell r="K3">
            <v>7</v>
          </cell>
          <cell r="L3">
            <v>0</v>
          </cell>
          <cell r="M3">
            <v>1679.82</v>
          </cell>
          <cell r="N3">
            <v>1130.99</v>
          </cell>
          <cell r="O3">
            <v>1045.71</v>
          </cell>
          <cell r="P3">
            <v>85.28</v>
          </cell>
        </row>
        <row r="4">
          <cell r="B4" t="str">
            <v>ZILENE PEREIRA DO VALE SANTANA</v>
          </cell>
          <cell r="C4" t="str">
            <v>TÉCNICO (A)</v>
          </cell>
          <cell r="D4">
            <v>5</v>
          </cell>
          <cell r="E4" t="str">
            <v>MNSL - MATERNIDADE NOSSA SENHORA DE LOURDES</v>
          </cell>
          <cell r="F4" t="str">
            <v>TECNICO (A) DE ENFERMAGEM</v>
          </cell>
          <cell r="G4" t="str">
            <v>N</v>
          </cell>
          <cell r="H4" t="str">
            <v>A</v>
          </cell>
          <cell r="I4">
            <v>0</v>
          </cell>
          <cell r="J4">
            <v>2021</v>
          </cell>
          <cell r="K4">
            <v>7</v>
          </cell>
          <cell r="L4">
            <v>0</v>
          </cell>
          <cell r="M4">
            <v>1679.82</v>
          </cell>
          <cell r="N4">
            <v>1130.99</v>
          </cell>
          <cell r="O4">
            <v>1045.71</v>
          </cell>
          <cell r="P4">
            <v>85.28</v>
          </cell>
        </row>
        <row r="5">
          <cell r="B5" t="str">
            <v>GLORIA JORDANIA GERVASIO</v>
          </cell>
          <cell r="C5" t="str">
            <v>ENFERMEIRO (A)</v>
          </cell>
          <cell r="D5">
            <v>5</v>
          </cell>
          <cell r="E5" t="str">
            <v>MNSL - MATERNIDADE NOSSA SENHORA DE LOURDES</v>
          </cell>
          <cell r="F5" t="str">
            <v>ENFERMEIRO (A)</v>
          </cell>
          <cell r="G5" t="str">
            <v>N</v>
          </cell>
          <cell r="H5" t="str">
            <v>A</v>
          </cell>
          <cell r="I5">
            <v>0</v>
          </cell>
          <cell r="J5">
            <v>2021</v>
          </cell>
          <cell r="K5">
            <v>7</v>
          </cell>
          <cell r="L5">
            <v>0</v>
          </cell>
          <cell r="M5">
            <v>2883.17</v>
          </cell>
          <cell r="N5">
            <v>1913.15</v>
          </cell>
          <cell r="O5">
            <v>1757.47</v>
          </cell>
          <cell r="P5">
            <v>155.68</v>
          </cell>
        </row>
        <row r="6">
          <cell r="B6" t="str">
            <v>NATHALYA ALVES CAMPOS</v>
          </cell>
          <cell r="C6" t="str">
            <v>AUXILIAR</v>
          </cell>
          <cell r="D6">
            <v>5</v>
          </cell>
          <cell r="E6" t="str">
            <v>MNSL - MATERNIDADE NOSSA SENHORA DE LOURDES</v>
          </cell>
          <cell r="F6" t="str">
            <v>AUXILIAR DE FARMACIA</v>
          </cell>
          <cell r="G6" t="str">
            <v>N</v>
          </cell>
          <cell r="H6" t="str">
            <v>A</v>
          </cell>
          <cell r="I6">
            <v>0</v>
          </cell>
          <cell r="J6">
            <v>2021</v>
          </cell>
          <cell r="K6">
            <v>7</v>
          </cell>
          <cell r="L6">
            <v>0</v>
          </cell>
          <cell r="M6">
            <v>1527.1</v>
          </cell>
          <cell r="N6">
            <v>1529.59</v>
          </cell>
          <cell r="O6">
            <v>1408.43</v>
          </cell>
          <cell r="P6">
            <v>121.16</v>
          </cell>
        </row>
        <row r="7">
          <cell r="B7" t="str">
            <v>LETTICIA CAIXETA MARTINS DOMINGOS</v>
          </cell>
          <cell r="C7" t="str">
            <v>ENFERMEIRO (A)</v>
          </cell>
          <cell r="D7">
            <v>5</v>
          </cell>
          <cell r="E7" t="str">
            <v>MNSL - MATERNIDADE NOSSA SENHORA DE LOURDES</v>
          </cell>
          <cell r="F7" t="str">
            <v>ENFERMEIRO (A)</v>
          </cell>
          <cell r="G7" t="str">
            <v>N</v>
          </cell>
          <cell r="H7" t="str">
            <v>A</v>
          </cell>
          <cell r="I7">
            <v>0</v>
          </cell>
          <cell r="J7">
            <v>2021</v>
          </cell>
          <cell r="K7">
            <v>7</v>
          </cell>
          <cell r="L7">
            <v>0</v>
          </cell>
          <cell r="M7">
            <v>2883.17</v>
          </cell>
          <cell r="N7">
            <v>3554.46</v>
          </cell>
          <cell r="O7">
            <v>3079.53</v>
          </cell>
          <cell r="P7">
            <v>474.93</v>
          </cell>
        </row>
        <row r="8">
          <cell r="B8" t="str">
            <v>DERIVALDO DE BARROS DA CORTE</v>
          </cell>
          <cell r="C8" t="str">
            <v>MOTORISTA</v>
          </cell>
          <cell r="D8">
            <v>5</v>
          </cell>
          <cell r="E8" t="str">
            <v>MNSL - MATERNIDADE NOSSA SENHORA DE LOURDES</v>
          </cell>
          <cell r="F8" t="str">
            <v>MOTORISTA DE AMBULANCIA</v>
          </cell>
          <cell r="G8" t="str">
            <v>N</v>
          </cell>
          <cell r="H8" t="str">
            <v>A</v>
          </cell>
          <cell r="I8">
            <v>0</v>
          </cell>
          <cell r="J8">
            <v>2021</v>
          </cell>
          <cell r="K8">
            <v>7</v>
          </cell>
          <cell r="L8">
            <v>0</v>
          </cell>
          <cell r="M8">
            <v>1662.31</v>
          </cell>
          <cell r="N8">
            <v>1977.48</v>
          </cell>
          <cell r="O8">
            <v>1816.01</v>
          </cell>
          <cell r="P8">
            <v>161.47</v>
          </cell>
        </row>
        <row r="9">
          <cell r="B9" t="str">
            <v>ADELISE NUNES PIMENTEL</v>
          </cell>
          <cell r="C9" t="str">
            <v>ANALISTA</v>
          </cell>
          <cell r="D9">
            <v>5</v>
          </cell>
          <cell r="E9" t="str">
            <v>MNSL - MATERNIDADE NOSSA SENHORA DE LOURDES</v>
          </cell>
          <cell r="F9" t="str">
            <v>ANALISTA DE QUALIDADE PLENO</v>
          </cell>
          <cell r="G9" t="str">
            <v>N</v>
          </cell>
          <cell r="H9" t="str">
            <v>A</v>
          </cell>
          <cell r="I9">
            <v>0</v>
          </cell>
          <cell r="J9">
            <v>2021</v>
          </cell>
          <cell r="K9">
            <v>7</v>
          </cell>
          <cell r="L9">
            <v>0</v>
          </cell>
          <cell r="M9">
            <v>3361.35</v>
          </cell>
          <cell r="N9">
            <v>3529.42</v>
          </cell>
          <cell r="O9">
            <v>3061.23</v>
          </cell>
          <cell r="P9">
            <v>468.19</v>
          </cell>
        </row>
        <row r="10">
          <cell r="B10" t="str">
            <v>JEANNE MARIA MIRANDA REZENDE COSTA</v>
          </cell>
          <cell r="C10" t="str">
            <v>FISIOTERAPEUTA</v>
          </cell>
          <cell r="D10">
            <v>5</v>
          </cell>
          <cell r="E10" t="str">
            <v>MNSL - MATERNIDADE NOSSA SENHORA DE LOURDES</v>
          </cell>
          <cell r="F10" t="str">
            <v>FISIOTERAPEUTA</v>
          </cell>
          <cell r="G10" t="str">
            <v>N</v>
          </cell>
          <cell r="H10" t="str">
            <v>A</v>
          </cell>
          <cell r="I10">
            <v>0</v>
          </cell>
          <cell r="J10">
            <v>2021</v>
          </cell>
          <cell r="K10">
            <v>7</v>
          </cell>
          <cell r="L10">
            <v>0</v>
          </cell>
          <cell r="M10">
            <v>2533.58</v>
          </cell>
          <cell r="N10">
            <v>3081.6</v>
          </cell>
          <cell r="O10">
            <v>2741.86</v>
          </cell>
          <cell r="P10">
            <v>339.74</v>
          </cell>
        </row>
        <row r="11">
          <cell r="B11" t="str">
            <v>THAYNARA DE OLIVEIRA SILVA</v>
          </cell>
          <cell r="C11" t="str">
            <v>ENFERMEIRO (A)</v>
          </cell>
          <cell r="D11">
            <v>5</v>
          </cell>
          <cell r="E11" t="str">
            <v>MNSL - MATERNIDADE NOSSA SENHORA DE LOURDES</v>
          </cell>
          <cell r="F11" t="str">
            <v>ENFERMEIRO (A)</v>
          </cell>
          <cell r="G11" t="str">
            <v>N</v>
          </cell>
          <cell r="H11" t="str">
            <v>A</v>
          </cell>
          <cell r="I11">
            <v>0</v>
          </cell>
          <cell r="J11">
            <v>2021</v>
          </cell>
          <cell r="K11">
            <v>7</v>
          </cell>
          <cell r="L11">
            <v>0</v>
          </cell>
          <cell r="M11">
            <v>2883.17</v>
          </cell>
          <cell r="N11">
            <v>3266.14</v>
          </cell>
          <cell r="O11">
            <v>2868.1</v>
          </cell>
          <cell r="P11">
            <v>398.04</v>
          </cell>
        </row>
        <row r="12">
          <cell r="B12" t="str">
            <v>FABIO MEDEIROS COTRIM MARINELLI</v>
          </cell>
          <cell r="C12" t="str">
            <v>MOTORISTA</v>
          </cell>
          <cell r="D12">
            <v>5</v>
          </cell>
          <cell r="E12" t="str">
            <v>MNSL - MATERNIDADE NOSSA SENHORA DE LOURDES</v>
          </cell>
          <cell r="F12" t="str">
            <v>MOTORISTA DE AMBULANCIA</v>
          </cell>
          <cell r="G12" t="str">
            <v>N</v>
          </cell>
          <cell r="H12" t="str">
            <v>A</v>
          </cell>
          <cell r="I12">
            <v>0</v>
          </cell>
          <cell r="J12">
            <v>2021</v>
          </cell>
          <cell r="K12">
            <v>7</v>
          </cell>
          <cell r="L12">
            <v>0</v>
          </cell>
          <cell r="M12">
            <v>1662.31</v>
          </cell>
          <cell r="N12">
            <v>2588.35</v>
          </cell>
          <cell r="O12">
            <v>2326.14</v>
          </cell>
          <cell r="P12">
            <v>262.20999999999998</v>
          </cell>
        </row>
        <row r="13">
          <cell r="B13" t="str">
            <v>EDSON DIVINO DE ARAUJO</v>
          </cell>
          <cell r="C13" t="str">
            <v>MOTORISTA</v>
          </cell>
          <cell r="D13">
            <v>5</v>
          </cell>
          <cell r="E13" t="str">
            <v>MNSL - MATERNIDADE NOSSA SENHORA DE LOURDES</v>
          </cell>
          <cell r="F13" t="str">
            <v>MOTORISTA DE AMBULANCIA</v>
          </cell>
          <cell r="G13" t="str">
            <v>N</v>
          </cell>
          <cell r="H13" t="str">
            <v>A</v>
          </cell>
          <cell r="I13">
            <v>0</v>
          </cell>
          <cell r="J13">
            <v>2021</v>
          </cell>
          <cell r="K13">
            <v>7</v>
          </cell>
          <cell r="L13">
            <v>0</v>
          </cell>
          <cell r="M13">
            <v>1662.31</v>
          </cell>
          <cell r="N13">
            <v>2835.31</v>
          </cell>
          <cell r="O13">
            <v>2527.17</v>
          </cell>
          <cell r="P13">
            <v>308.14</v>
          </cell>
        </row>
        <row r="14">
          <cell r="B14" t="str">
            <v>ELIAS BARBOSA DOS SANTOS</v>
          </cell>
          <cell r="C14" t="str">
            <v>MOTORISTA</v>
          </cell>
          <cell r="D14">
            <v>5</v>
          </cell>
          <cell r="E14" t="str">
            <v>MNSL - MATERNIDADE NOSSA SENHORA DE LOURDES</v>
          </cell>
          <cell r="F14" t="str">
            <v>MOTORISTA DE AMBULANCIA</v>
          </cell>
          <cell r="G14" t="str">
            <v>N</v>
          </cell>
          <cell r="H14" t="str">
            <v>A</v>
          </cell>
          <cell r="I14">
            <v>0</v>
          </cell>
          <cell r="J14">
            <v>2021</v>
          </cell>
          <cell r="K14">
            <v>7</v>
          </cell>
          <cell r="L14">
            <v>0</v>
          </cell>
          <cell r="M14">
            <v>1662.31</v>
          </cell>
          <cell r="N14">
            <v>2329.12</v>
          </cell>
          <cell r="O14">
            <v>2115.13</v>
          </cell>
          <cell r="P14">
            <v>213.99</v>
          </cell>
        </row>
        <row r="15">
          <cell r="B15" t="str">
            <v>RUBINEIA NUNES MACIEL ROCHA</v>
          </cell>
          <cell r="C15" t="str">
            <v>TÉCNICO (A)</v>
          </cell>
          <cell r="D15">
            <v>5</v>
          </cell>
          <cell r="E15" t="str">
            <v>MNSL - MATERNIDADE NOSSA SENHORA DE LOURDES</v>
          </cell>
          <cell r="F15" t="str">
            <v>TECNICO (A) DE ENFERMAGEM</v>
          </cell>
          <cell r="G15" t="str">
            <v>N</v>
          </cell>
          <cell r="H15" t="str">
            <v>A</v>
          </cell>
          <cell r="I15">
            <v>0</v>
          </cell>
          <cell r="J15">
            <v>2021</v>
          </cell>
          <cell r="K15">
            <v>7</v>
          </cell>
          <cell r="L15">
            <v>0</v>
          </cell>
          <cell r="M15">
            <v>1679.82</v>
          </cell>
          <cell r="N15">
            <v>2105.86</v>
          </cell>
          <cell r="O15">
            <v>1832.05</v>
          </cell>
          <cell r="P15">
            <v>273.81</v>
          </cell>
        </row>
        <row r="16">
          <cell r="B16" t="str">
            <v>NICODEMOS JUNIOR ESTANISLAU MORAIS</v>
          </cell>
          <cell r="C16" t="str">
            <v xml:space="preserve">MÉDICO </v>
          </cell>
          <cell r="D16">
            <v>5</v>
          </cell>
          <cell r="E16" t="str">
            <v>MNSL - MATERNIDADE NOSSA SENHORA DE LOURDES</v>
          </cell>
          <cell r="F16" t="str">
            <v>MEDICO (A) OBSTETRA</v>
          </cell>
          <cell r="G16" t="str">
            <v>N</v>
          </cell>
          <cell r="H16" t="str">
            <v>A</v>
          </cell>
          <cell r="I16">
            <v>0</v>
          </cell>
          <cell r="J16">
            <v>2021</v>
          </cell>
          <cell r="K16">
            <v>7</v>
          </cell>
          <cell r="L16">
            <v>0</v>
          </cell>
          <cell r="M16">
            <v>8211.82</v>
          </cell>
          <cell r="N16">
            <v>9904.2900000000009</v>
          </cell>
          <cell r="O16">
            <v>7609.07</v>
          </cell>
          <cell r="P16">
            <v>2295.2199999999998</v>
          </cell>
        </row>
        <row r="17">
          <cell r="B17" t="str">
            <v>CARINA BARBOSA DE MELO</v>
          </cell>
          <cell r="C17" t="str">
            <v>ENFERMEIRO (A)</v>
          </cell>
          <cell r="D17">
            <v>5</v>
          </cell>
          <cell r="E17" t="str">
            <v>MNSL - MATERNIDADE NOSSA SENHORA DE LOURDES</v>
          </cell>
          <cell r="F17" t="str">
            <v>ENFERMEIRO (A)</v>
          </cell>
          <cell r="G17" t="str">
            <v>N</v>
          </cell>
          <cell r="H17" t="str">
            <v>A</v>
          </cell>
          <cell r="I17">
            <v>0</v>
          </cell>
          <cell r="J17">
            <v>2021</v>
          </cell>
          <cell r="K17">
            <v>7</v>
          </cell>
          <cell r="L17">
            <v>0</v>
          </cell>
          <cell r="M17">
            <v>2883.17</v>
          </cell>
          <cell r="N17">
            <v>3286.27</v>
          </cell>
          <cell r="O17">
            <v>2815.38</v>
          </cell>
          <cell r="P17">
            <v>470.89</v>
          </cell>
        </row>
        <row r="18">
          <cell r="B18" t="str">
            <v>ROSILENE GUIMARAES RIBEIRO</v>
          </cell>
          <cell r="C18" t="str">
            <v>ENFERMEIRO (A)</v>
          </cell>
          <cell r="D18">
            <v>5</v>
          </cell>
          <cell r="E18" t="str">
            <v>MNSL - MATERNIDADE NOSSA SENHORA DE LOURDES</v>
          </cell>
          <cell r="F18" t="str">
            <v>ENFERMEIRO (A)</v>
          </cell>
          <cell r="G18" t="str">
            <v>N</v>
          </cell>
          <cell r="H18" t="str">
            <v>A</v>
          </cell>
          <cell r="I18">
            <v>0</v>
          </cell>
          <cell r="J18">
            <v>2021</v>
          </cell>
          <cell r="K18">
            <v>7</v>
          </cell>
          <cell r="L18">
            <v>0</v>
          </cell>
          <cell r="M18">
            <v>2883.17</v>
          </cell>
          <cell r="N18">
            <v>3121.98</v>
          </cell>
          <cell r="O18">
            <v>2561.89</v>
          </cell>
          <cell r="P18">
            <v>560.09</v>
          </cell>
        </row>
        <row r="19">
          <cell r="B19" t="str">
            <v>ROSANGELA CUNHA</v>
          </cell>
          <cell r="C19" t="str">
            <v>TÉCNICO (A)</v>
          </cell>
          <cell r="D19">
            <v>5</v>
          </cell>
          <cell r="E19" t="str">
            <v>MNSL - MATERNIDADE NOSSA SENHORA DE LOURDES</v>
          </cell>
          <cell r="F19" t="str">
            <v>TECNICO (A) DE LABORATORIO</v>
          </cell>
          <cell r="G19" t="str">
            <v>N</v>
          </cell>
          <cell r="H19" t="str">
            <v>A</v>
          </cell>
          <cell r="I19">
            <v>0</v>
          </cell>
          <cell r="J19">
            <v>2021</v>
          </cell>
          <cell r="K19">
            <v>7</v>
          </cell>
          <cell r="L19">
            <v>0</v>
          </cell>
          <cell r="M19">
            <v>2048.64</v>
          </cell>
          <cell r="N19">
            <v>2383.12</v>
          </cell>
          <cell r="O19">
            <v>2036.16</v>
          </cell>
          <cell r="P19">
            <v>346.96</v>
          </cell>
        </row>
        <row r="20">
          <cell r="B20" t="str">
            <v>TATIANE BATISTA DA SILVA</v>
          </cell>
          <cell r="C20" t="str">
            <v>TÉCNICO (A)</v>
          </cell>
          <cell r="D20">
            <v>5</v>
          </cell>
          <cell r="E20" t="str">
            <v>MNSL - MATERNIDADE NOSSA SENHORA DE LOURDES</v>
          </cell>
          <cell r="F20" t="str">
            <v>TECNICO (A) DE ENFERMAGEM</v>
          </cell>
          <cell r="G20" t="str">
            <v>N</v>
          </cell>
          <cell r="H20" t="str">
            <v>A</v>
          </cell>
          <cell r="I20">
            <v>0</v>
          </cell>
          <cell r="J20">
            <v>2021</v>
          </cell>
          <cell r="K20">
            <v>7</v>
          </cell>
          <cell r="L20">
            <v>0</v>
          </cell>
          <cell r="M20">
            <v>1679.82</v>
          </cell>
          <cell r="N20">
            <v>4236.99</v>
          </cell>
          <cell r="O20">
            <v>3575.35</v>
          </cell>
          <cell r="P20">
            <v>661.64</v>
          </cell>
        </row>
        <row r="21">
          <cell r="B21" t="str">
            <v>VIVIANE DO NASCIMENTO</v>
          </cell>
          <cell r="C21" t="str">
            <v>AUXILIAR</v>
          </cell>
          <cell r="D21">
            <v>5</v>
          </cell>
          <cell r="E21" t="str">
            <v>MNSL - MATERNIDADE NOSSA SENHORA DE LOURDES</v>
          </cell>
          <cell r="F21" t="str">
            <v>AUXILIAR DE FARMACIA</v>
          </cell>
          <cell r="G21" t="str">
            <v>N</v>
          </cell>
          <cell r="H21" t="str">
            <v>D</v>
          </cell>
          <cell r="I21">
            <v>430.99</v>
          </cell>
          <cell r="J21">
            <v>2021</v>
          </cell>
          <cell r="K21">
            <v>7</v>
          </cell>
          <cell r="L21">
            <v>323.24</v>
          </cell>
          <cell r="M21">
            <v>1504.53</v>
          </cell>
          <cell r="N21">
            <v>4807.29</v>
          </cell>
          <cell r="O21">
            <v>0</v>
          </cell>
          <cell r="P21">
            <v>4807.29</v>
          </cell>
        </row>
        <row r="22">
          <cell r="B22" t="str">
            <v>CAROLINY VIEIRA GARCIA</v>
          </cell>
          <cell r="C22" t="str">
            <v>AUXILIAR</v>
          </cell>
          <cell r="D22">
            <v>5</v>
          </cell>
          <cell r="E22" t="str">
            <v>MNSL - MATERNIDADE NOSSA SENHORA DE LOURDES</v>
          </cell>
          <cell r="F22" t="str">
            <v>AUXILIAR DE FARMACIA</v>
          </cell>
          <cell r="G22" t="str">
            <v>N</v>
          </cell>
          <cell r="H22" t="str">
            <v>A</v>
          </cell>
          <cell r="I22">
            <v>0</v>
          </cell>
          <cell r="J22">
            <v>2021</v>
          </cell>
          <cell r="K22">
            <v>7</v>
          </cell>
          <cell r="L22">
            <v>0</v>
          </cell>
          <cell r="M22">
            <v>1527.1</v>
          </cell>
          <cell r="N22">
            <v>1759.15</v>
          </cell>
          <cell r="O22">
            <v>1485.56</v>
          </cell>
          <cell r="P22">
            <v>273.58999999999997</v>
          </cell>
        </row>
        <row r="23">
          <cell r="B23" t="str">
            <v>RENNER ALVES CORREA</v>
          </cell>
          <cell r="C23" t="str">
            <v>ESTAGIÁRIO (A)</v>
          </cell>
          <cell r="D23">
            <v>5</v>
          </cell>
          <cell r="E23" t="str">
            <v>MNSL - MATERNIDADE NOSSA SENHORA DE LOURDES</v>
          </cell>
          <cell r="F23" t="str">
            <v>ESTAGIARIO (A)</v>
          </cell>
          <cell r="G23" t="str">
            <v>T</v>
          </cell>
          <cell r="H23" t="str">
            <v>A</v>
          </cell>
          <cell r="I23">
            <v>0</v>
          </cell>
          <cell r="J23">
            <v>2021</v>
          </cell>
          <cell r="K23">
            <v>7</v>
          </cell>
          <cell r="L23">
            <v>0</v>
          </cell>
          <cell r="M23">
            <v>600</v>
          </cell>
          <cell r="N23">
            <v>600</v>
          </cell>
          <cell r="O23">
            <v>600</v>
          </cell>
          <cell r="P23">
            <v>0</v>
          </cell>
        </row>
        <row r="24">
          <cell r="B24" t="str">
            <v>JORDANA RABELO DOS SANTOS</v>
          </cell>
          <cell r="C24" t="str">
            <v>ANALISTA</v>
          </cell>
          <cell r="D24">
            <v>5</v>
          </cell>
          <cell r="E24" t="str">
            <v>MNSL - MATERNIDADE NOSSA SENHORA DE LOURDES</v>
          </cell>
          <cell r="F24" t="str">
            <v>ANALISTA ADMINISTRATIVO</v>
          </cell>
          <cell r="G24" t="str">
            <v>N</v>
          </cell>
          <cell r="H24" t="str">
            <v>A</v>
          </cell>
          <cell r="I24">
            <v>0</v>
          </cell>
          <cell r="J24">
            <v>2021</v>
          </cell>
          <cell r="K24">
            <v>7</v>
          </cell>
          <cell r="L24">
            <v>0</v>
          </cell>
          <cell r="M24">
            <v>2689.07</v>
          </cell>
          <cell r="N24">
            <v>2823.52</v>
          </cell>
          <cell r="O24">
            <v>2517.5700000000002</v>
          </cell>
          <cell r="P24">
            <v>305.95</v>
          </cell>
        </row>
        <row r="25">
          <cell r="B25" t="str">
            <v>DANIELLA DE GODOI NASCIUTTI RASSI</v>
          </cell>
          <cell r="C25" t="str">
            <v xml:space="preserve">MÉDICO </v>
          </cell>
          <cell r="D25">
            <v>5</v>
          </cell>
          <cell r="E25" t="str">
            <v>MNSL - MATERNIDADE NOSSA SENHORA DE LOURDES</v>
          </cell>
          <cell r="F25" t="str">
            <v>MEDICO (A) OBSTETRA</v>
          </cell>
          <cell r="G25" t="str">
            <v>N</v>
          </cell>
          <cell r="H25" t="str">
            <v>A</v>
          </cell>
          <cell r="I25">
            <v>0</v>
          </cell>
          <cell r="J25">
            <v>2021</v>
          </cell>
          <cell r="K25">
            <v>7</v>
          </cell>
          <cell r="L25">
            <v>0</v>
          </cell>
          <cell r="M25">
            <v>5474.25</v>
          </cell>
          <cell r="N25">
            <v>10979.26</v>
          </cell>
          <cell r="O25">
            <v>10979.26</v>
          </cell>
          <cell r="P25">
            <v>0</v>
          </cell>
        </row>
        <row r="26">
          <cell r="B26" t="str">
            <v>ELIEDNA TEIXEIRA DA SILVA</v>
          </cell>
          <cell r="C26" t="str">
            <v>COORDENADOR (A)</v>
          </cell>
          <cell r="D26">
            <v>5</v>
          </cell>
          <cell r="E26" t="str">
            <v>MNSL - MATERNIDADE NOSSA SENHORA DE LOURDES</v>
          </cell>
          <cell r="F26" t="str">
            <v>COORDENADOR (A) DE FARMACIA</v>
          </cell>
          <cell r="G26" t="str">
            <v>N</v>
          </cell>
          <cell r="H26" t="str">
            <v>A</v>
          </cell>
          <cell r="I26">
            <v>0</v>
          </cell>
          <cell r="J26">
            <v>2021</v>
          </cell>
          <cell r="K26">
            <v>7</v>
          </cell>
          <cell r="L26">
            <v>0</v>
          </cell>
          <cell r="M26">
            <v>2799.74</v>
          </cell>
          <cell r="N26">
            <v>4721.08</v>
          </cell>
          <cell r="O26">
            <v>3940.65</v>
          </cell>
          <cell r="P26">
            <v>780.43</v>
          </cell>
        </row>
        <row r="27">
          <cell r="B27" t="str">
            <v>JENEFFER LAURIANY ARAUJO VIEIRA</v>
          </cell>
          <cell r="C27" t="str">
            <v>ASSISTENTE</v>
          </cell>
          <cell r="D27">
            <v>5</v>
          </cell>
          <cell r="E27" t="str">
            <v>MNSL - MATERNIDADE NOSSA SENHORA DE LOURDES</v>
          </cell>
          <cell r="F27" t="str">
            <v>ASSISTENTE ADMINISTRATIVO</v>
          </cell>
          <cell r="G27" t="str">
            <v>N</v>
          </cell>
          <cell r="H27" t="str">
            <v>A</v>
          </cell>
          <cell r="I27">
            <v>0</v>
          </cell>
          <cell r="J27">
            <v>2021</v>
          </cell>
          <cell r="K27">
            <v>7</v>
          </cell>
          <cell r="L27">
            <v>0</v>
          </cell>
          <cell r="M27">
            <v>1679.82</v>
          </cell>
          <cell r="N27">
            <v>1995.86</v>
          </cell>
          <cell r="O27">
            <v>1731.95</v>
          </cell>
          <cell r="P27">
            <v>263.91000000000003</v>
          </cell>
        </row>
        <row r="28">
          <cell r="B28" t="str">
            <v>THAISA NOGUEIRA RIBEIRO</v>
          </cell>
          <cell r="C28" t="str">
            <v>PSICÓLOGO (A)</v>
          </cell>
          <cell r="D28">
            <v>5</v>
          </cell>
          <cell r="E28" t="str">
            <v>MNSL - MATERNIDADE NOSSA SENHORA DE LOURDES</v>
          </cell>
          <cell r="F28" t="str">
            <v>PSICOLOGO (A)</v>
          </cell>
          <cell r="G28" t="str">
            <v>N</v>
          </cell>
          <cell r="H28" t="str">
            <v>A</v>
          </cell>
          <cell r="I28">
            <v>0</v>
          </cell>
          <cell r="J28">
            <v>2021</v>
          </cell>
          <cell r="K28">
            <v>7</v>
          </cell>
          <cell r="L28">
            <v>0</v>
          </cell>
          <cell r="M28">
            <v>3803.37</v>
          </cell>
          <cell r="N28">
            <v>4433.54</v>
          </cell>
          <cell r="O28">
            <v>3706.35</v>
          </cell>
          <cell r="P28">
            <v>727.19</v>
          </cell>
        </row>
        <row r="29">
          <cell r="B29" t="str">
            <v>ELIZETE DE JESUS CASTRO</v>
          </cell>
          <cell r="C29" t="str">
            <v>TÉCNICO (A)</v>
          </cell>
          <cell r="D29">
            <v>5</v>
          </cell>
          <cell r="E29" t="str">
            <v>MNSL - MATERNIDADE NOSSA SENHORA DE LOURDES</v>
          </cell>
          <cell r="F29" t="str">
            <v>TECNICO (A) DE ENFERMAGEM</v>
          </cell>
          <cell r="G29" t="str">
            <v>N</v>
          </cell>
          <cell r="H29" t="str">
            <v>A</v>
          </cell>
          <cell r="I29">
            <v>0</v>
          </cell>
          <cell r="J29">
            <v>2021</v>
          </cell>
          <cell r="K29">
            <v>7</v>
          </cell>
          <cell r="L29">
            <v>0</v>
          </cell>
          <cell r="M29">
            <v>1679.82</v>
          </cell>
          <cell r="N29">
            <v>2215</v>
          </cell>
          <cell r="O29">
            <v>1931.02</v>
          </cell>
          <cell r="P29">
            <v>283.98</v>
          </cell>
        </row>
        <row r="30">
          <cell r="B30" t="str">
            <v>AMANDA DANIELE DA SILVA</v>
          </cell>
          <cell r="C30" t="str">
            <v>AUXILIAR</v>
          </cell>
          <cell r="D30">
            <v>5</v>
          </cell>
          <cell r="E30" t="str">
            <v>MNSL - MATERNIDADE NOSSA SENHORA DE LOURDES</v>
          </cell>
          <cell r="F30" t="str">
            <v>AUXILIAR DE FARMACIA</v>
          </cell>
          <cell r="G30" t="str">
            <v>N</v>
          </cell>
          <cell r="H30" t="str">
            <v>E</v>
          </cell>
          <cell r="I30">
            <v>0</v>
          </cell>
          <cell r="J30">
            <v>2021</v>
          </cell>
          <cell r="K30">
            <v>7</v>
          </cell>
          <cell r="L30">
            <v>0</v>
          </cell>
          <cell r="M30">
            <v>1527.1</v>
          </cell>
          <cell r="N30">
            <v>1922.4</v>
          </cell>
          <cell r="O30">
            <v>1765.89</v>
          </cell>
          <cell r="P30">
            <v>156.51</v>
          </cell>
        </row>
        <row r="31">
          <cell r="B31" t="str">
            <v>ASSUERO JOSE ROBERTO LUNA SEIXAS</v>
          </cell>
          <cell r="C31" t="str">
            <v>DIRETOR (A)</v>
          </cell>
          <cell r="D31">
            <v>5</v>
          </cell>
          <cell r="E31" t="str">
            <v>MNSL - MATERNIDADE NOSSA SENHORA DE LOURDES</v>
          </cell>
          <cell r="F31" t="str">
            <v>DIRETOR (A) TECNICO</v>
          </cell>
          <cell r="G31" t="str">
            <v>N</v>
          </cell>
          <cell r="H31" t="str">
            <v>A</v>
          </cell>
          <cell r="I31">
            <v>0</v>
          </cell>
          <cell r="J31">
            <v>2021</v>
          </cell>
          <cell r="K31">
            <v>7</v>
          </cell>
          <cell r="L31">
            <v>0</v>
          </cell>
          <cell r="M31">
            <v>10000</v>
          </cell>
          <cell r="N31">
            <v>10500</v>
          </cell>
          <cell r="O31">
            <v>10500</v>
          </cell>
          <cell r="P31">
            <v>0</v>
          </cell>
        </row>
        <row r="32">
          <cell r="B32" t="str">
            <v>NATALIA SANTA DE JESUS</v>
          </cell>
          <cell r="C32" t="str">
            <v>TÉCNICO (A)</v>
          </cell>
          <cell r="D32">
            <v>5</v>
          </cell>
          <cell r="E32" t="str">
            <v>MNSL - MATERNIDADE NOSSA SENHORA DE LOURDES</v>
          </cell>
          <cell r="F32" t="str">
            <v>TECNICO (A) DE ENFERMAGEM</v>
          </cell>
          <cell r="G32" t="str">
            <v>N</v>
          </cell>
          <cell r="H32" t="str">
            <v>A</v>
          </cell>
          <cell r="I32">
            <v>0</v>
          </cell>
          <cell r="J32">
            <v>2021</v>
          </cell>
          <cell r="K32">
            <v>7</v>
          </cell>
          <cell r="L32">
            <v>0</v>
          </cell>
          <cell r="M32">
            <v>1679.82</v>
          </cell>
          <cell r="N32">
            <v>2452.06</v>
          </cell>
          <cell r="O32">
            <v>2240.4299999999998</v>
          </cell>
          <cell r="P32">
            <v>211.63</v>
          </cell>
        </row>
        <row r="33">
          <cell r="B33" t="str">
            <v>PAULA LORENA CARVALHO MOTTA</v>
          </cell>
          <cell r="C33" t="str">
            <v>COORDENADOR (A)</v>
          </cell>
          <cell r="D33">
            <v>5</v>
          </cell>
          <cell r="E33" t="str">
            <v>MNSL - MATERNIDADE NOSSA SENHORA DE LOURDES</v>
          </cell>
          <cell r="F33" t="str">
            <v>COORDENADOR (A) DE ENFERMAGEM</v>
          </cell>
          <cell r="G33" t="str">
            <v>N</v>
          </cell>
          <cell r="H33" t="str">
            <v>A</v>
          </cell>
          <cell r="I33">
            <v>0</v>
          </cell>
          <cell r="J33">
            <v>2021</v>
          </cell>
          <cell r="K33">
            <v>7</v>
          </cell>
          <cell r="L33">
            <v>0</v>
          </cell>
          <cell r="M33">
            <v>3203.92</v>
          </cell>
          <cell r="N33">
            <v>4923.32</v>
          </cell>
          <cell r="O33">
            <v>4118.1000000000004</v>
          </cell>
          <cell r="P33">
            <v>805.22</v>
          </cell>
        </row>
        <row r="34">
          <cell r="B34" t="str">
            <v>DANIELA DOS ANJOS DAMASCENO</v>
          </cell>
          <cell r="C34" t="str">
            <v>ENFERMEIRO (A)</v>
          </cell>
          <cell r="D34">
            <v>5</v>
          </cell>
          <cell r="E34" t="str">
            <v>MNSL - MATERNIDADE NOSSA SENHORA DE LOURDES</v>
          </cell>
          <cell r="F34" t="str">
            <v>ENFERMEIRO (A)</v>
          </cell>
          <cell r="G34" t="str">
            <v>N</v>
          </cell>
          <cell r="H34" t="str">
            <v>A</v>
          </cell>
          <cell r="I34">
            <v>0</v>
          </cell>
          <cell r="J34">
            <v>2021</v>
          </cell>
          <cell r="K34">
            <v>7</v>
          </cell>
          <cell r="L34">
            <v>0</v>
          </cell>
          <cell r="M34">
            <v>2883.17</v>
          </cell>
          <cell r="N34">
            <v>3554.46</v>
          </cell>
          <cell r="O34">
            <v>3107.97</v>
          </cell>
          <cell r="P34">
            <v>446.49</v>
          </cell>
        </row>
        <row r="35">
          <cell r="B35" t="str">
            <v>MARIANA SILVA SENA DE OLIVEIRA</v>
          </cell>
          <cell r="C35" t="str">
            <v>TÉCNICO (A)</v>
          </cell>
          <cell r="D35">
            <v>5</v>
          </cell>
          <cell r="E35" t="str">
            <v>MNSL - MATERNIDADE NOSSA SENHORA DE LOURDES</v>
          </cell>
          <cell r="F35" t="str">
            <v>TECNICO (A) DE ENFERMAGEM</v>
          </cell>
          <cell r="G35" t="str">
            <v>N</v>
          </cell>
          <cell r="H35" t="str">
            <v>A</v>
          </cell>
          <cell r="I35">
            <v>0</v>
          </cell>
          <cell r="J35">
            <v>2021</v>
          </cell>
          <cell r="K35">
            <v>7</v>
          </cell>
          <cell r="L35">
            <v>0</v>
          </cell>
          <cell r="M35">
            <v>1679.82</v>
          </cell>
          <cell r="N35">
            <v>2078.0500000000002</v>
          </cell>
          <cell r="O35">
            <v>1806.74</v>
          </cell>
          <cell r="P35">
            <v>271.31</v>
          </cell>
        </row>
        <row r="36">
          <cell r="B36" t="str">
            <v>ANDREIA SILVA DE OLIVEIRA BARBOSA</v>
          </cell>
          <cell r="C36" t="str">
            <v>ENFERMEIRO (A)</v>
          </cell>
          <cell r="D36">
            <v>5</v>
          </cell>
          <cell r="E36" t="str">
            <v>MNSL - MATERNIDADE NOSSA SENHORA DE LOURDES</v>
          </cell>
          <cell r="F36" t="str">
            <v>ENFERMEIRO (A)</v>
          </cell>
          <cell r="G36" t="str">
            <v>N</v>
          </cell>
          <cell r="H36" t="str">
            <v>A</v>
          </cell>
          <cell r="I36">
            <v>0</v>
          </cell>
          <cell r="J36">
            <v>2021</v>
          </cell>
          <cell r="K36">
            <v>7</v>
          </cell>
          <cell r="L36">
            <v>0</v>
          </cell>
          <cell r="M36">
            <v>2883.17</v>
          </cell>
          <cell r="N36">
            <v>3266.14</v>
          </cell>
          <cell r="O36">
            <v>2868.1</v>
          </cell>
          <cell r="P36">
            <v>398.04</v>
          </cell>
        </row>
        <row r="37">
          <cell r="B37" t="str">
            <v>LAYZA MINELY TAVARES OLIVEIRA</v>
          </cell>
          <cell r="C37" t="str">
            <v>TÉCNICO (A)</v>
          </cell>
          <cell r="D37">
            <v>5</v>
          </cell>
          <cell r="E37" t="str">
            <v>MNSL - MATERNIDADE NOSSA SENHORA DE LOURDES</v>
          </cell>
          <cell r="F37" t="str">
            <v>TECNICO (A) DE SEGURANCA DO TRABALHO</v>
          </cell>
          <cell r="G37" t="str">
            <v>N</v>
          </cell>
          <cell r="H37" t="str">
            <v>A</v>
          </cell>
          <cell r="I37">
            <v>0</v>
          </cell>
          <cell r="J37">
            <v>2021</v>
          </cell>
          <cell r="K37">
            <v>7</v>
          </cell>
          <cell r="L37">
            <v>0</v>
          </cell>
          <cell r="M37">
            <v>2290.67</v>
          </cell>
          <cell r="N37">
            <v>2637.25</v>
          </cell>
          <cell r="O37">
            <v>2365.94</v>
          </cell>
          <cell r="P37">
            <v>271.31</v>
          </cell>
        </row>
        <row r="38">
          <cell r="B38" t="str">
            <v>LORRAINE FERNANDES CINTRA</v>
          </cell>
          <cell r="C38" t="str">
            <v>ENFERMEIRO (A)</v>
          </cell>
          <cell r="D38">
            <v>5</v>
          </cell>
          <cell r="E38" t="str">
            <v>MNSL - MATERNIDADE NOSSA SENHORA DE LOURDES</v>
          </cell>
          <cell r="F38" t="str">
            <v>ENFERMEIRO (A)</v>
          </cell>
          <cell r="G38" t="str">
            <v>N</v>
          </cell>
          <cell r="H38" t="str">
            <v>A</v>
          </cell>
          <cell r="I38">
            <v>0</v>
          </cell>
          <cell r="J38">
            <v>2021</v>
          </cell>
          <cell r="K38">
            <v>7</v>
          </cell>
          <cell r="L38">
            <v>0</v>
          </cell>
          <cell r="M38">
            <v>3524.32</v>
          </cell>
          <cell r="N38">
            <v>3939.35</v>
          </cell>
          <cell r="O38">
            <v>3360.89</v>
          </cell>
          <cell r="P38">
            <v>578.46</v>
          </cell>
        </row>
        <row r="39">
          <cell r="B39" t="str">
            <v>ARMENIA BORGES PRADO</v>
          </cell>
          <cell r="C39" t="str">
            <v>COORDENADOR (A)</v>
          </cell>
          <cell r="D39">
            <v>5</v>
          </cell>
          <cell r="E39" t="str">
            <v>MNSL - MATERNIDADE NOSSA SENHORA DE LOURDES</v>
          </cell>
          <cell r="F39" t="str">
            <v>COORDENADOR (A) DE CONTRATOS</v>
          </cell>
          <cell r="G39" t="str">
            <v>N</v>
          </cell>
          <cell r="H39" t="str">
            <v>A</v>
          </cell>
          <cell r="I39">
            <v>0</v>
          </cell>
          <cell r="J39">
            <v>2021</v>
          </cell>
          <cell r="K39">
            <v>7</v>
          </cell>
          <cell r="L39">
            <v>0</v>
          </cell>
          <cell r="M39">
            <v>2850.02</v>
          </cell>
          <cell r="N39">
            <v>5132.53</v>
          </cell>
          <cell r="O39">
            <v>4172.2299999999996</v>
          </cell>
          <cell r="P39">
            <v>960.3</v>
          </cell>
        </row>
        <row r="40">
          <cell r="B40" t="str">
            <v>GILMAR DAMASO NEPUMUCENO</v>
          </cell>
          <cell r="C40" t="str">
            <v>ASSISTENTE</v>
          </cell>
          <cell r="D40">
            <v>5</v>
          </cell>
          <cell r="E40" t="str">
            <v>MNSL - MATERNIDADE NOSSA SENHORA DE LOURDES</v>
          </cell>
          <cell r="F40" t="str">
            <v>ASSISTENTE ADMINISTRATIVO</v>
          </cell>
          <cell r="G40" t="str">
            <v>N</v>
          </cell>
          <cell r="H40" t="str">
            <v>A</v>
          </cell>
          <cell r="I40">
            <v>0</v>
          </cell>
          <cell r="J40">
            <v>2021</v>
          </cell>
          <cell r="K40">
            <v>7</v>
          </cell>
          <cell r="L40">
            <v>0</v>
          </cell>
          <cell r="M40">
            <v>1679.82</v>
          </cell>
          <cell r="N40">
            <v>1995.86</v>
          </cell>
          <cell r="O40">
            <v>1731.95</v>
          </cell>
          <cell r="P40">
            <v>263.91000000000003</v>
          </cell>
        </row>
        <row r="41">
          <cell r="B41" t="str">
            <v>FABIANE RODRIGUES COSTA</v>
          </cell>
          <cell r="C41" t="str">
            <v>ENFERMEIRO (A)</v>
          </cell>
          <cell r="D41">
            <v>5</v>
          </cell>
          <cell r="E41" t="str">
            <v>MNSL - MATERNIDADE NOSSA SENHORA DE LOURDES</v>
          </cell>
          <cell r="F41" t="str">
            <v>ENFERMEIRO (A)</v>
          </cell>
          <cell r="G41" t="str">
            <v>N</v>
          </cell>
          <cell r="H41" t="str">
            <v>A</v>
          </cell>
          <cell r="I41">
            <v>0</v>
          </cell>
          <cell r="J41">
            <v>2021</v>
          </cell>
          <cell r="K41">
            <v>7</v>
          </cell>
          <cell r="L41">
            <v>0</v>
          </cell>
          <cell r="M41">
            <v>2883.17</v>
          </cell>
          <cell r="N41">
            <v>4547.5</v>
          </cell>
          <cell r="O41">
            <v>3782.31</v>
          </cell>
          <cell r="P41">
            <v>765.19</v>
          </cell>
        </row>
        <row r="42">
          <cell r="B42" t="str">
            <v>POLLYANA NUNES</v>
          </cell>
          <cell r="C42" t="str">
            <v>ENFERMEIRO (A)</v>
          </cell>
          <cell r="D42">
            <v>5</v>
          </cell>
          <cell r="E42" t="str">
            <v>MNSL - MATERNIDADE NOSSA SENHORA DE LOURDES</v>
          </cell>
          <cell r="F42" t="str">
            <v>ENFERMEIRO (A)</v>
          </cell>
          <cell r="G42" t="str">
            <v>N</v>
          </cell>
          <cell r="H42" t="str">
            <v>A</v>
          </cell>
          <cell r="I42">
            <v>0</v>
          </cell>
          <cell r="J42">
            <v>2021</v>
          </cell>
          <cell r="K42">
            <v>7</v>
          </cell>
          <cell r="L42">
            <v>0</v>
          </cell>
          <cell r="M42">
            <v>2883.17</v>
          </cell>
          <cell r="N42">
            <v>4065.17</v>
          </cell>
          <cell r="O42">
            <v>3481.3</v>
          </cell>
          <cell r="P42">
            <v>583.87</v>
          </cell>
        </row>
        <row r="43">
          <cell r="B43" t="str">
            <v>ALECSANDRO VALADARES</v>
          </cell>
          <cell r="C43" t="str">
            <v>ASSISTENTE</v>
          </cell>
          <cell r="D43">
            <v>5</v>
          </cell>
          <cell r="E43" t="str">
            <v>MNSL - MATERNIDADE NOSSA SENHORA DE LOURDES</v>
          </cell>
          <cell r="F43" t="str">
            <v>ASSISTENTE ADMINISTRATIVO</v>
          </cell>
          <cell r="G43" t="str">
            <v>N</v>
          </cell>
          <cell r="H43" t="str">
            <v>A</v>
          </cell>
          <cell r="I43">
            <v>0</v>
          </cell>
          <cell r="J43">
            <v>2021</v>
          </cell>
          <cell r="K43">
            <v>7</v>
          </cell>
          <cell r="L43">
            <v>0</v>
          </cell>
          <cell r="M43">
            <v>1679.82</v>
          </cell>
          <cell r="N43">
            <v>1911.87</v>
          </cell>
          <cell r="O43">
            <v>1529.77</v>
          </cell>
          <cell r="P43">
            <v>382.1</v>
          </cell>
        </row>
        <row r="44">
          <cell r="B44" t="str">
            <v>SAMUEL PEREIRA TOME</v>
          </cell>
          <cell r="C44" t="str">
            <v>AUXILIAR</v>
          </cell>
          <cell r="D44">
            <v>5</v>
          </cell>
          <cell r="E44" t="str">
            <v>MNSL - MATERNIDADE NOSSA SENHORA DE LOURDES</v>
          </cell>
          <cell r="F44" t="str">
            <v>AUXILIAR ADMINISTRATIVO</v>
          </cell>
          <cell r="G44" t="str">
            <v>N</v>
          </cell>
          <cell r="H44" t="str">
            <v>A</v>
          </cell>
          <cell r="I44">
            <v>0</v>
          </cell>
          <cell r="J44">
            <v>2021</v>
          </cell>
          <cell r="K44">
            <v>7</v>
          </cell>
          <cell r="L44">
            <v>0</v>
          </cell>
          <cell r="M44">
            <v>1613.44</v>
          </cell>
          <cell r="N44">
            <v>1926.16</v>
          </cell>
          <cell r="O44">
            <v>1672.5</v>
          </cell>
          <cell r="P44">
            <v>253.66</v>
          </cell>
        </row>
        <row r="45">
          <cell r="B45" t="str">
            <v>ANGELA SANTOS SILVA FABBRIN</v>
          </cell>
          <cell r="C45" t="str">
            <v>COORDENADOR (A)</v>
          </cell>
          <cell r="D45">
            <v>5</v>
          </cell>
          <cell r="E45" t="str">
            <v>MNSL - MATERNIDADE NOSSA SENHORA DE LOURDES</v>
          </cell>
          <cell r="F45" t="str">
            <v>COORDENADOR (A) DE ENFERMAGEM</v>
          </cell>
          <cell r="G45" t="str">
            <v>N</v>
          </cell>
          <cell r="H45" t="str">
            <v>A</v>
          </cell>
          <cell r="I45">
            <v>0</v>
          </cell>
          <cell r="J45">
            <v>2021</v>
          </cell>
          <cell r="K45">
            <v>7</v>
          </cell>
          <cell r="L45">
            <v>0</v>
          </cell>
          <cell r="M45">
            <v>3203.92</v>
          </cell>
          <cell r="N45">
            <v>4602.93</v>
          </cell>
          <cell r="O45">
            <v>3819.25</v>
          </cell>
          <cell r="P45">
            <v>783.68</v>
          </cell>
        </row>
        <row r="46">
          <cell r="B46" t="str">
            <v>HELENARA ABADIA FERREIRA ALEXANDRIA</v>
          </cell>
          <cell r="C46" t="str">
            <v xml:space="preserve">MÉDICO </v>
          </cell>
          <cell r="D46">
            <v>5</v>
          </cell>
          <cell r="E46" t="str">
            <v>MNSL - MATERNIDADE NOSSA SENHORA DE LOURDES</v>
          </cell>
          <cell r="F46" t="str">
            <v>MEDICO (A) OBSTETRA</v>
          </cell>
          <cell r="G46" t="str">
            <v>N</v>
          </cell>
          <cell r="H46" t="str">
            <v>A</v>
          </cell>
          <cell r="I46">
            <v>0</v>
          </cell>
          <cell r="J46">
            <v>2021</v>
          </cell>
          <cell r="K46">
            <v>7</v>
          </cell>
          <cell r="L46">
            <v>0</v>
          </cell>
          <cell r="M46">
            <v>9124</v>
          </cell>
          <cell r="N46">
            <v>9800.2000000000007</v>
          </cell>
          <cell r="O46">
            <v>9800.2000000000007</v>
          </cell>
          <cell r="P46">
            <v>0</v>
          </cell>
        </row>
        <row r="47">
          <cell r="B47" t="str">
            <v>KEILE ELIZABETH LUIZ CORREA MARTINS</v>
          </cell>
          <cell r="C47" t="str">
            <v>TÉCNICO (A)</v>
          </cell>
          <cell r="D47">
            <v>5</v>
          </cell>
          <cell r="E47" t="str">
            <v>MNSL - MATERNIDADE NOSSA SENHORA DE LOURDES</v>
          </cell>
          <cell r="F47" t="str">
            <v>TECNICO (A) DE ENFERMAGEM</v>
          </cell>
          <cell r="G47" t="str">
            <v>N</v>
          </cell>
          <cell r="H47" t="str">
            <v>A</v>
          </cell>
          <cell r="I47">
            <v>0</v>
          </cell>
          <cell r="J47">
            <v>2021</v>
          </cell>
          <cell r="K47">
            <v>7</v>
          </cell>
          <cell r="L47">
            <v>0</v>
          </cell>
          <cell r="M47">
            <v>1679.82</v>
          </cell>
          <cell r="N47">
            <v>2350.81</v>
          </cell>
          <cell r="O47">
            <v>2132.79</v>
          </cell>
          <cell r="P47">
            <v>218.02</v>
          </cell>
        </row>
        <row r="48">
          <cell r="B48" t="str">
            <v>MARIZETE TAVARES DE CASTRO</v>
          </cell>
          <cell r="C48" t="str">
            <v>ENFERMEIRO (A)</v>
          </cell>
          <cell r="D48">
            <v>5</v>
          </cell>
          <cell r="E48" t="str">
            <v>MNSL - MATERNIDADE NOSSA SENHORA DE LOURDES</v>
          </cell>
          <cell r="F48" t="str">
            <v>ENFERMEIRO (A)</v>
          </cell>
          <cell r="G48" t="str">
            <v>N</v>
          </cell>
          <cell r="H48" t="str">
            <v>A</v>
          </cell>
          <cell r="I48">
            <v>0</v>
          </cell>
          <cell r="J48">
            <v>2021</v>
          </cell>
          <cell r="K48">
            <v>7</v>
          </cell>
          <cell r="L48">
            <v>0</v>
          </cell>
          <cell r="M48">
            <v>2883.17</v>
          </cell>
          <cell r="N48">
            <v>3121.98</v>
          </cell>
          <cell r="O48">
            <v>2520.5</v>
          </cell>
          <cell r="P48">
            <v>601.48</v>
          </cell>
        </row>
        <row r="49">
          <cell r="B49" t="str">
            <v>INDIANARA CRISTINA GRANDI FERNANDES</v>
          </cell>
          <cell r="C49" t="str">
            <v xml:space="preserve">MÉDICO </v>
          </cell>
          <cell r="D49">
            <v>5</v>
          </cell>
          <cell r="E49" t="str">
            <v>MNSL - MATERNIDADE NOSSA SENHORA DE LOURDES</v>
          </cell>
          <cell r="F49" t="str">
            <v>MEDICO (A) OBSTETRA</v>
          </cell>
          <cell r="G49" t="str">
            <v>N</v>
          </cell>
          <cell r="H49" t="str">
            <v>A</v>
          </cell>
          <cell r="I49">
            <v>0</v>
          </cell>
          <cell r="J49">
            <v>2021</v>
          </cell>
          <cell r="K49">
            <v>7</v>
          </cell>
          <cell r="L49">
            <v>0</v>
          </cell>
          <cell r="M49">
            <v>5474.25</v>
          </cell>
          <cell r="N49">
            <v>6942.73</v>
          </cell>
          <cell r="O49">
            <v>5409.8</v>
          </cell>
          <cell r="P49">
            <v>1532.93</v>
          </cell>
        </row>
        <row r="50">
          <cell r="B50" t="str">
            <v>LILLIAN LACERDA VIANA</v>
          </cell>
          <cell r="C50" t="str">
            <v xml:space="preserve">MÉDICO </v>
          </cell>
          <cell r="D50">
            <v>5</v>
          </cell>
          <cell r="E50" t="str">
            <v>MNSL - MATERNIDADE NOSSA SENHORA DE LOURDES</v>
          </cell>
          <cell r="F50" t="str">
            <v>MEDICO (A) OBSTETRA</v>
          </cell>
          <cell r="G50" t="str">
            <v>N</v>
          </cell>
          <cell r="H50" t="str">
            <v>A</v>
          </cell>
          <cell r="I50">
            <v>0</v>
          </cell>
          <cell r="J50">
            <v>2021</v>
          </cell>
          <cell r="K50">
            <v>7</v>
          </cell>
          <cell r="L50">
            <v>0</v>
          </cell>
          <cell r="M50">
            <v>5474.25</v>
          </cell>
          <cell r="N50">
            <v>7124.15</v>
          </cell>
          <cell r="O50">
            <v>5489.2</v>
          </cell>
          <cell r="P50">
            <v>1634.95</v>
          </cell>
        </row>
        <row r="51">
          <cell r="B51" t="str">
            <v>MARIA SOCORRO OLIVEIRA DE LIMA</v>
          </cell>
          <cell r="C51" t="str">
            <v>COORDENADOR (A)</v>
          </cell>
          <cell r="D51">
            <v>5</v>
          </cell>
          <cell r="E51" t="str">
            <v>MNSL - MATERNIDADE NOSSA SENHORA DE LOURDES</v>
          </cell>
          <cell r="F51" t="str">
            <v>COORDENADOR (A) DE ENFERMAGEM</v>
          </cell>
          <cell r="G51" t="str">
            <v>N</v>
          </cell>
          <cell r="H51" t="str">
            <v>A</v>
          </cell>
          <cell r="I51">
            <v>0</v>
          </cell>
          <cell r="J51">
            <v>2021</v>
          </cell>
          <cell r="K51">
            <v>7</v>
          </cell>
          <cell r="L51">
            <v>0</v>
          </cell>
          <cell r="M51">
            <v>3203.92</v>
          </cell>
          <cell r="N51">
            <v>4923.32</v>
          </cell>
          <cell r="O51">
            <v>4032.79</v>
          </cell>
          <cell r="P51">
            <v>890.53</v>
          </cell>
        </row>
        <row r="52">
          <cell r="B52" t="str">
            <v>MARIANE RODRIGUES DE ALMEIDA BERNARDES</v>
          </cell>
          <cell r="C52" t="str">
            <v>TÉCNICO (A)</v>
          </cell>
          <cell r="D52">
            <v>5</v>
          </cell>
          <cell r="E52" t="str">
            <v>MNSL - MATERNIDADE NOSSA SENHORA DE LOURDES</v>
          </cell>
          <cell r="F52" t="str">
            <v>TECNICO (A) DE ENFERMAGEM</v>
          </cell>
          <cell r="G52" t="str">
            <v>N</v>
          </cell>
          <cell r="H52" t="str">
            <v>A</v>
          </cell>
          <cell r="I52">
            <v>0</v>
          </cell>
          <cell r="J52">
            <v>2021</v>
          </cell>
          <cell r="K52">
            <v>7</v>
          </cell>
          <cell r="L52">
            <v>0</v>
          </cell>
          <cell r="M52">
            <v>1679.82</v>
          </cell>
          <cell r="N52">
            <v>2105.86</v>
          </cell>
          <cell r="O52">
            <v>1932.84</v>
          </cell>
          <cell r="P52">
            <v>173.02</v>
          </cell>
        </row>
        <row r="53">
          <cell r="B53" t="str">
            <v>ELAINE MARIA DE OLIVEIRA</v>
          </cell>
          <cell r="C53" t="str">
            <v>TÉCNICO (A)</v>
          </cell>
          <cell r="D53">
            <v>5</v>
          </cell>
          <cell r="E53" t="str">
            <v>MNSL - MATERNIDADE NOSSA SENHORA DE LOURDES</v>
          </cell>
          <cell r="F53" t="str">
            <v>TECNICO (A) DE ENFERMAGEM</v>
          </cell>
          <cell r="G53" t="str">
            <v>N</v>
          </cell>
          <cell r="H53" t="str">
            <v>A</v>
          </cell>
          <cell r="I53">
            <v>0</v>
          </cell>
          <cell r="J53">
            <v>2021</v>
          </cell>
          <cell r="K53">
            <v>7</v>
          </cell>
          <cell r="L53">
            <v>0</v>
          </cell>
          <cell r="M53">
            <v>1679.82</v>
          </cell>
          <cell r="N53">
            <v>2322.16</v>
          </cell>
          <cell r="O53">
            <v>2008.67</v>
          </cell>
          <cell r="P53">
            <v>313.49</v>
          </cell>
        </row>
        <row r="54">
          <cell r="B54" t="str">
            <v>RAQUEL TIAGO DE SOUZA</v>
          </cell>
          <cell r="C54" t="str">
            <v>TÉCNICO (A)</v>
          </cell>
          <cell r="D54">
            <v>5</v>
          </cell>
          <cell r="E54" t="str">
            <v>MNSL - MATERNIDADE NOSSA SENHORA DE LOURDES</v>
          </cell>
          <cell r="F54" t="str">
            <v>TECNICO (A) DE ENFERMAGEM</v>
          </cell>
          <cell r="G54" t="str">
            <v>N</v>
          </cell>
          <cell r="H54" t="str">
            <v>P</v>
          </cell>
          <cell r="I54">
            <v>0</v>
          </cell>
          <cell r="J54">
            <v>2021</v>
          </cell>
          <cell r="K54">
            <v>7</v>
          </cell>
          <cell r="L54">
            <v>0</v>
          </cell>
          <cell r="M54">
            <v>1679.82</v>
          </cell>
          <cell r="N54">
            <v>0</v>
          </cell>
          <cell r="O54">
            <v>0</v>
          </cell>
          <cell r="P54">
            <v>0</v>
          </cell>
        </row>
        <row r="55">
          <cell r="B55" t="str">
            <v>BRUNNA TAYNA ELIAS MOREIRA BUENO</v>
          </cell>
          <cell r="C55" t="str">
            <v>FISIOTERAPEUTA</v>
          </cell>
          <cell r="D55">
            <v>5</v>
          </cell>
          <cell r="E55" t="str">
            <v>MNSL - MATERNIDADE NOSSA SENHORA DE LOURDES</v>
          </cell>
          <cell r="F55" t="str">
            <v>FISIOTERAPEUTA</v>
          </cell>
          <cell r="G55" t="str">
            <v>N</v>
          </cell>
          <cell r="H55" t="str">
            <v>A</v>
          </cell>
          <cell r="I55">
            <v>0</v>
          </cell>
          <cell r="J55">
            <v>2021</v>
          </cell>
          <cell r="K55">
            <v>7</v>
          </cell>
          <cell r="L55">
            <v>0</v>
          </cell>
          <cell r="M55">
            <v>2533.58</v>
          </cell>
          <cell r="N55">
            <v>4144.71</v>
          </cell>
          <cell r="O55">
            <v>3511.01</v>
          </cell>
          <cell r="P55">
            <v>633.70000000000005</v>
          </cell>
        </row>
        <row r="56">
          <cell r="B56" t="str">
            <v>MARLENE APARECIDA FERREIRA</v>
          </cell>
          <cell r="C56" t="str">
            <v>TÉCNICO (A)</v>
          </cell>
          <cell r="D56">
            <v>5</v>
          </cell>
          <cell r="E56" t="str">
            <v>MNSL - MATERNIDADE NOSSA SENHORA DE LOURDES</v>
          </cell>
          <cell r="F56" t="str">
            <v>TECNICO (A) DE ENFERMAGEM</v>
          </cell>
          <cell r="G56" t="str">
            <v>N</v>
          </cell>
          <cell r="H56" t="str">
            <v>A</v>
          </cell>
          <cell r="I56">
            <v>0</v>
          </cell>
          <cell r="J56">
            <v>2021</v>
          </cell>
          <cell r="K56">
            <v>7</v>
          </cell>
          <cell r="L56">
            <v>0</v>
          </cell>
          <cell r="M56">
            <v>1679.82</v>
          </cell>
          <cell r="N56">
            <v>3024.47</v>
          </cell>
          <cell r="O56">
            <v>2681.14</v>
          </cell>
          <cell r="P56">
            <v>343.33</v>
          </cell>
        </row>
        <row r="57">
          <cell r="B57" t="str">
            <v>MARIA RUBIA COSTA DE JESUS</v>
          </cell>
          <cell r="C57" t="str">
            <v>ENFERMEIRO (A)</v>
          </cell>
          <cell r="D57">
            <v>5</v>
          </cell>
          <cell r="E57" t="str">
            <v>MNSL - MATERNIDADE NOSSA SENHORA DE LOURDES</v>
          </cell>
          <cell r="F57" t="str">
            <v>ENFERMEIRO (A)</v>
          </cell>
          <cell r="G57" t="str">
            <v>N</v>
          </cell>
          <cell r="H57" t="str">
            <v>A</v>
          </cell>
          <cell r="I57">
            <v>0</v>
          </cell>
          <cell r="J57">
            <v>2021</v>
          </cell>
          <cell r="K57">
            <v>7</v>
          </cell>
          <cell r="L57">
            <v>0</v>
          </cell>
          <cell r="M57">
            <v>2883.17</v>
          </cell>
          <cell r="N57">
            <v>3516.07</v>
          </cell>
          <cell r="O57">
            <v>3026.32</v>
          </cell>
          <cell r="P57">
            <v>489.75</v>
          </cell>
        </row>
        <row r="58">
          <cell r="B58" t="str">
            <v>VALDENICE CARDOSO MENDES</v>
          </cell>
          <cell r="C58" t="str">
            <v>BIOMÉDICO (A)</v>
          </cell>
          <cell r="D58">
            <v>5</v>
          </cell>
          <cell r="E58" t="str">
            <v>MNSL - MATERNIDADE NOSSA SENHORA DE LOURDES</v>
          </cell>
          <cell r="F58" t="str">
            <v>BIOMEDICO (A)</v>
          </cell>
          <cell r="G58" t="str">
            <v>N</v>
          </cell>
          <cell r="H58" t="str">
            <v>A</v>
          </cell>
          <cell r="I58">
            <v>0</v>
          </cell>
          <cell r="J58">
            <v>2021</v>
          </cell>
          <cell r="K58">
            <v>7</v>
          </cell>
          <cell r="L58">
            <v>0</v>
          </cell>
          <cell r="M58">
            <v>2919.78</v>
          </cell>
          <cell r="N58">
            <v>4946.25</v>
          </cell>
          <cell r="O58">
            <v>4048.07</v>
          </cell>
          <cell r="P58">
            <v>898.18</v>
          </cell>
        </row>
        <row r="59">
          <cell r="B59" t="str">
            <v>LARYSSA SANTA CRUZ MARTINS BARBOSA</v>
          </cell>
          <cell r="C59" t="str">
            <v>DIRETOR (A)</v>
          </cell>
          <cell r="D59">
            <v>5</v>
          </cell>
          <cell r="E59" t="str">
            <v>MNSL - MATERNIDADE NOSSA SENHORA DE LOURDES</v>
          </cell>
          <cell r="F59" t="str">
            <v>DIRETOR (A) GERAL</v>
          </cell>
          <cell r="G59" t="str">
            <v>N</v>
          </cell>
          <cell r="H59" t="str">
            <v>A</v>
          </cell>
          <cell r="I59">
            <v>0</v>
          </cell>
          <cell r="J59">
            <v>2021</v>
          </cell>
          <cell r="K59">
            <v>7</v>
          </cell>
          <cell r="L59">
            <v>0</v>
          </cell>
          <cell r="M59">
            <v>2060.4499999999998</v>
          </cell>
          <cell r="N59">
            <v>3663.47</v>
          </cell>
          <cell r="O59">
            <v>3663.47</v>
          </cell>
          <cell r="P59">
            <v>0</v>
          </cell>
        </row>
        <row r="60">
          <cell r="B60" t="str">
            <v>MARIA CELIA MARQUES DA COSTA</v>
          </cell>
          <cell r="C60" t="str">
            <v>ENFERMEIRO (A)</v>
          </cell>
          <cell r="D60">
            <v>5</v>
          </cell>
          <cell r="E60" t="str">
            <v>MNSL - MATERNIDADE NOSSA SENHORA DE LOURDES</v>
          </cell>
          <cell r="F60" t="str">
            <v>ENFERMEIRO (A)</v>
          </cell>
          <cell r="G60" t="str">
            <v>N</v>
          </cell>
          <cell r="H60" t="str">
            <v>D</v>
          </cell>
          <cell r="I60">
            <v>5177.25</v>
          </cell>
          <cell r="J60">
            <v>2021</v>
          </cell>
          <cell r="K60">
            <v>7</v>
          </cell>
          <cell r="L60">
            <v>2096.8000000000002</v>
          </cell>
          <cell r="M60">
            <v>2719.97</v>
          </cell>
          <cell r="N60">
            <v>10415.950000000001</v>
          </cell>
          <cell r="O60">
            <v>0</v>
          </cell>
          <cell r="P60">
            <v>10415.950000000001</v>
          </cell>
        </row>
        <row r="61">
          <cell r="B61" t="str">
            <v>NAYANA FERREIRA DE LIMA</v>
          </cell>
          <cell r="C61" t="str">
            <v>BIOMÉDICO (A)</v>
          </cell>
          <cell r="D61">
            <v>5</v>
          </cell>
          <cell r="E61" t="str">
            <v>MNSL - MATERNIDADE NOSSA SENHORA DE LOURDES</v>
          </cell>
          <cell r="F61" t="str">
            <v>BIOMEDICO (A)</v>
          </cell>
          <cell r="G61" t="str">
            <v>N</v>
          </cell>
          <cell r="H61" t="str">
            <v>A</v>
          </cell>
          <cell r="I61">
            <v>0</v>
          </cell>
          <cell r="J61">
            <v>2021</v>
          </cell>
          <cell r="K61">
            <v>7</v>
          </cell>
          <cell r="L61">
            <v>0</v>
          </cell>
          <cell r="M61">
            <v>2919.78</v>
          </cell>
          <cell r="N61">
            <v>4233.68</v>
          </cell>
          <cell r="O61">
            <v>3573.14</v>
          </cell>
          <cell r="P61">
            <v>660.54</v>
          </cell>
        </row>
        <row r="62">
          <cell r="B62" t="str">
            <v>ZELMA FERREIRA DA MOTA</v>
          </cell>
          <cell r="C62" t="str">
            <v>TÉCNICO (A)</v>
          </cell>
          <cell r="D62">
            <v>5</v>
          </cell>
          <cell r="E62" t="str">
            <v>MNSL - MATERNIDADE NOSSA SENHORA DE LOURDES</v>
          </cell>
          <cell r="F62" t="str">
            <v>TECNICO (A) DE ENFERMAGEM</v>
          </cell>
          <cell r="G62" t="str">
            <v>N</v>
          </cell>
          <cell r="H62" t="str">
            <v>A</v>
          </cell>
          <cell r="I62">
            <v>0</v>
          </cell>
          <cell r="J62">
            <v>2021</v>
          </cell>
          <cell r="K62">
            <v>7</v>
          </cell>
          <cell r="L62">
            <v>0</v>
          </cell>
          <cell r="M62">
            <v>1679.82</v>
          </cell>
          <cell r="N62">
            <v>2450.14</v>
          </cell>
          <cell r="O62">
            <v>2112.85</v>
          </cell>
          <cell r="P62">
            <v>337.29</v>
          </cell>
        </row>
        <row r="63">
          <cell r="B63" t="str">
            <v>NIELSEN CRISTIANE SANTOS RODRIGUES</v>
          </cell>
          <cell r="C63" t="str">
            <v>ENFERMEIRO (A)</v>
          </cell>
          <cell r="D63">
            <v>5</v>
          </cell>
          <cell r="E63" t="str">
            <v>MNSL - MATERNIDADE NOSSA SENHORA DE LOURDES</v>
          </cell>
          <cell r="F63" t="str">
            <v>ENFERMEIRO (A)</v>
          </cell>
          <cell r="G63" t="str">
            <v>N</v>
          </cell>
          <cell r="H63" t="str">
            <v>E</v>
          </cell>
          <cell r="I63">
            <v>0</v>
          </cell>
          <cell r="J63">
            <v>2021</v>
          </cell>
          <cell r="K63">
            <v>7</v>
          </cell>
          <cell r="L63">
            <v>0</v>
          </cell>
          <cell r="M63">
            <v>2883.17</v>
          </cell>
          <cell r="N63">
            <v>3614.52</v>
          </cell>
          <cell r="O63">
            <v>3126.09</v>
          </cell>
          <cell r="P63">
            <v>488.43</v>
          </cell>
        </row>
        <row r="64">
          <cell r="B64" t="str">
            <v>THALYTA FREITAS CASTRO</v>
          </cell>
          <cell r="C64" t="str">
            <v>FARMACÊUTICO</v>
          </cell>
          <cell r="D64">
            <v>5</v>
          </cell>
          <cell r="E64" t="str">
            <v>MNSL - MATERNIDADE NOSSA SENHORA DE LOURDES</v>
          </cell>
          <cell r="F64" t="str">
            <v>FARMACEUTICO (A)</v>
          </cell>
          <cell r="G64" t="str">
            <v>N</v>
          </cell>
          <cell r="H64" t="str">
            <v>A</v>
          </cell>
          <cell r="I64">
            <v>0</v>
          </cell>
          <cell r="J64">
            <v>2021</v>
          </cell>
          <cell r="K64">
            <v>7</v>
          </cell>
          <cell r="L64">
            <v>0</v>
          </cell>
          <cell r="M64">
            <v>2799.74</v>
          </cell>
          <cell r="N64">
            <v>3693.11</v>
          </cell>
          <cell r="O64">
            <v>3180.88</v>
          </cell>
          <cell r="P64">
            <v>512.23</v>
          </cell>
        </row>
        <row r="65">
          <cell r="B65" t="str">
            <v>ROZENILTON DE JESUS COSTA</v>
          </cell>
          <cell r="C65" t="str">
            <v>AUXILIAR</v>
          </cell>
          <cell r="D65">
            <v>5</v>
          </cell>
          <cell r="E65" t="str">
            <v>MNSL - MATERNIDADE NOSSA SENHORA DE LOURDES</v>
          </cell>
          <cell r="F65" t="str">
            <v>AUXILIAR DE FARMACIA</v>
          </cell>
          <cell r="G65" t="str">
            <v>N</v>
          </cell>
          <cell r="H65" t="str">
            <v>A</v>
          </cell>
          <cell r="I65">
            <v>0</v>
          </cell>
          <cell r="J65">
            <v>2021</v>
          </cell>
          <cell r="K65">
            <v>7</v>
          </cell>
          <cell r="L65">
            <v>0</v>
          </cell>
          <cell r="M65">
            <v>1527.1</v>
          </cell>
          <cell r="N65">
            <v>1857.21</v>
          </cell>
          <cell r="O65">
            <v>1614.94</v>
          </cell>
          <cell r="P65">
            <v>242.27</v>
          </cell>
        </row>
        <row r="66">
          <cell r="B66" t="str">
            <v>KAUANA CAETANO SARUBBY DO NASCIMENTO</v>
          </cell>
          <cell r="C66" t="str">
            <v xml:space="preserve">MÉDICO </v>
          </cell>
          <cell r="D66">
            <v>5</v>
          </cell>
          <cell r="E66" t="str">
            <v>MNSL - MATERNIDADE NOSSA SENHORA DE LOURDES</v>
          </cell>
          <cell r="F66" t="str">
            <v>MEDICO (A) OBSTETRA</v>
          </cell>
          <cell r="G66" t="str">
            <v>N</v>
          </cell>
          <cell r="H66" t="str">
            <v>A</v>
          </cell>
          <cell r="I66">
            <v>0</v>
          </cell>
          <cell r="J66">
            <v>2021</v>
          </cell>
          <cell r="K66">
            <v>7</v>
          </cell>
          <cell r="L66">
            <v>0</v>
          </cell>
          <cell r="M66">
            <v>8211.82</v>
          </cell>
          <cell r="N66">
            <v>10297.67</v>
          </cell>
          <cell r="O66">
            <v>7790</v>
          </cell>
          <cell r="P66">
            <v>2507.67</v>
          </cell>
        </row>
        <row r="67">
          <cell r="B67" t="str">
            <v>LEANDRO LUIS DE OLIVEIRA RODOVALHO</v>
          </cell>
          <cell r="C67" t="str">
            <v>ANALISTA</v>
          </cell>
          <cell r="D67">
            <v>5</v>
          </cell>
          <cell r="E67" t="str">
            <v>MNSL - MATERNIDADE NOSSA SENHORA DE LOURDES</v>
          </cell>
          <cell r="F67" t="str">
            <v>ANALISTA DE SISTEMA</v>
          </cell>
          <cell r="G67" t="str">
            <v>N</v>
          </cell>
          <cell r="H67" t="str">
            <v>A</v>
          </cell>
          <cell r="I67">
            <v>0</v>
          </cell>
          <cell r="J67">
            <v>2021</v>
          </cell>
          <cell r="K67">
            <v>7</v>
          </cell>
          <cell r="L67">
            <v>0</v>
          </cell>
          <cell r="M67">
            <v>2737.27</v>
          </cell>
          <cell r="N67">
            <v>2874.13</v>
          </cell>
          <cell r="O67">
            <v>2572.9899999999998</v>
          </cell>
          <cell r="P67">
            <v>301.14</v>
          </cell>
        </row>
        <row r="68">
          <cell r="B68" t="str">
            <v>THALITA JORDANA DE JESUS OLIVEIRA FALEIRO</v>
          </cell>
          <cell r="C68" t="str">
            <v>ENFERMEIRO (A)</v>
          </cell>
          <cell r="D68">
            <v>5</v>
          </cell>
          <cell r="E68" t="str">
            <v>MNSL - MATERNIDADE NOSSA SENHORA DE LOURDES</v>
          </cell>
          <cell r="F68" t="str">
            <v>ENFERMEIRO (A)</v>
          </cell>
          <cell r="G68" t="str">
            <v>N</v>
          </cell>
          <cell r="H68" t="str">
            <v>P</v>
          </cell>
          <cell r="I68">
            <v>0</v>
          </cell>
          <cell r="J68">
            <v>2021</v>
          </cell>
          <cell r="K68">
            <v>7</v>
          </cell>
          <cell r="L68">
            <v>0</v>
          </cell>
          <cell r="M68">
            <v>2883.17</v>
          </cell>
          <cell r="N68">
            <v>0</v>
          </cell>
          <cell r="O68">
            <v>0</v>
          </cell>
          <cell r="P68">
            <v>0</v>
          </cell>
        </row>
        <row r="69">
          <cell r="B69" t="str">
            <v>CAMILA GOMES DE REZENDE</v>
          </cell>
          <cell r="C69" t="str">
            <v>TÉCNICO (A)</v>
          </cell>
          <cell r="D69">
            <v>5</v>
          </cell>
          <cell r="E69" t="str">
            <v>MNSL - MATERNIDADE NOSSA SENHORA DE LOURDES</v>
          </cell>
          <cell r="F69" t="str">
            <v>TECNICO (A) DE ENFERMAGEM</v>
          </cell>
          <cell r="G69" t="str">
            <v>N</v>
          </cell>
          <cell r="H69" t="str">
            <v>A</v>
          </cell>
          <cell r="I69">
            <v>0</v>
          </cell>
          <cell r="J69">
            <v>2021</v>
          </cell>
          <cell r="K69">
            <v>7</v>
          </cell>
          <cell r="L69">
            <v>0</v>
          </cell>
          <cell r="M69">
            <v>1679.82</v>
          </cell>
          <cell r="N69">
            <v>2451.83</v>
          </cell>
          <cell r="O69">
            <v>2114.2199999999998</v>
          </cell>
          <cell r="P69">
            <v>337.61</v>
          </cell>
        </row>
        <row r="70">
          <cell r="B70" t="str">
            <v>RAYANA AZEVEDO BURGOS</v>
          </cell>
          <cell r="C70" t="str">
            <v xml:space="preserve">MÉDICO </v>
          </cell>
          <cell r="D70">
            <v>5</v>
          </cell>
          <cell r="E70" t="str">
            <v>MNSL - MATERNIDADE NOSSA SENHORA DE LOURDES</v>
          </cell>
          <cell r="F70" t="str">
            <v>MEDICO (A) OBSTETRA</v>
          </cell>
          <cell r="G70" t="str">
            <v>N</v>
          </cell>
          <cell r="H70" t="str">
            <v>A</v>
          </cell>
          <cell r="I70">
            <v>0</v>
          </cell>
          <cell r="J70">
            <v>2021</v>
          </cell>
          <cell r="K70">
            <v>7</v>
          </cell>
          <cell r="L70">
            <v>0</v>
          </cell>
          <cell r="M70">
            <v>8211.82</v>
          </cell>
          <cell r="N70">
            <v>8842.41</v>
          </cell>
          <cell r="O70">
            <v>6734.93</v>
          </cell>
          <cell r="P70">
            <v>2107.48</v>
          </cell>
        </row>
        <row r="71">
          <cell r="B71" t="str">
            <v>DORIS DAY FERREIRA CORREIA</v>
          </cell>
          <cell r="C71" t="str">
            <v xml:space="preserve">MÉDICO </v>
          </cell>
          <cell r="D71">
            <v>5</v>
          </cell>
          <cell r="E71" t="str">
            <v>MNSL - MATERNIDADE NOSSA SENHORA DE LOURDES</v>
          </cell>
          <cell r="F71" t="str">
            <v>MEDICO (A) OBSTETRA</v>
          </cell>
          <cell r="G71" t="str">
            <v>N</v>
          </cell>
          <cell r="H71" t="str">
            <v>A</v>
          </cell>
          <cell r="I71">
            <v>0</v>
          </cell>
          <cell r="J71">
            <v>2021</v>
          </cell>
          <cell r="K71">
            <v>7</v>
          </cell>
          <cell r="L71">
            <v>0</v>
          </cell>
          <cell r="M71">
            <v>8211.82</v>
          </cell>
          <cell r="N71">
            <v>8842.41</v>
          </cell>
          <cell r="O71">
            <v>6734.93</v>
          </cell>
          <cell r="P71">
            <v>2107.48</v>
          </cell>
        </row>
        <row r="72">
          <cell r="B72" t="str">
            <v>SILVIA PEREIRA MACEDO DE MELLO</v>
          </cell>
          <cell r="C72" t="str">
            <v>FATURISTA</v>
          </cell>
          <cell r="D72">
            <v>5</v>
          </cell>
          <cell r="E72" t="str">
            <v>MNSL - MATERNIDADE NOSSA SENHORA DE LOURDES</v>
          </cell>
          <cell r="F72" t="str">
            <v>FATURISTA</v>
          </cell>
          <cell r="G72" t="str">
            <v>N</v>
          </cell>
          <cell r="H72" t="str">
            <v>A</v>
          </cell>
          <cell r="I72">
            <v>0</v>
          </cell>
          <cell r="J72">
            <v>2021</v>
          </cell>
          <cell r="K72">
            <v>7</v>
          </cell>
          <cell r="L72">
            <v>0</v>
          </cell>
          <cell r="M72">
            <v>3040.05</v>
          </cell>
          <cell r="N72">
            <v>3192.05</v>
          </cell>
          <cell r="O72">
            <v>2812.68</v>
          </cell>
          <cell r="P72">
            <v>379.37</v>
          </cell>
        </row>
        <row r="73">
          <cell r="B73" t="str">
            <v>DIVANIR RODRIGUES RAMOS</v>
          </cell>
          <cell r="C73" t="str">
            <v>TÉCNICO (A)</v>
          </cell>
          <cell r="D73">
            <v>5</v>
          </cell>
          <cell r="E73" t="str">
            <v>MNSL - MATERNIDADE NOSSA SENHORA DE LOURDES</v>
          </cell>
          <cell r="F73" t="str">
            <v>TECNICO (A) DE ENFERMAGEM</v>
          </cell>
          <cell r="G73" t="str">
            <v>N</v>
          </cell>
          <cell r="H73" t="str">
            <v>A</v>
          </cell>
          <cell r="I73">
            <v>0</v>
          </cell>
          <cell r="J73">
            <v>2021</v>
          </cell>
          <cell r="K73">
            <v>7</v>
          </cell>
          <cell r="L73">
            <v>0</v>
          </cell>
          <cell r="M73">
            <v>1679.82</v>
          </cell>
          <cell r="N73">
            <v>1995.86</v>
          </cell>
          <cell r="O73">
            <v>1731.95</v>
          </cell>
          <cell r="P73">
            <v>263.91000000000003</v>
          </cell>
        </row>
        <row r="74">
          <cell r="B74" t="str">
            <v>WALLISON FRANCISCO DA SILVA</v>
          </cell>
          <cell r="C74" t="str">
            <v>ASSISTENTE</v>
          </cell>
          <cell r="D74">
            <v>5</v>
          </cell>
          <cell r="E74" t="str">
            <v>MNSL - MATERNIDADE NOSSA SENHORA DE LOURDES</v>
          </cell>
          <cell r="F74" t="str">
            <v>ASSISTENTE ADMINISTRATIVO</v>
          </cell>
          <cell r="G74" t="str">
            <v>N</v>
          </cell>
          <cell r="H74" t="str">
            <v>A</v>
          </cell>
          <cell r="I74">
            <v>0</v>
          </cell>
          <cell r="J74">
            <v>2021</v>
          </cell>
          <cell r="K74">
            <v>7</v>
          </cell>
          <cell r="L74">
            <v>0</v>
          </cell>
          <cell r="M74">
            <v>1679.82</v>
          </cell>
          <cell r="N74">
            <v>1995.86</v>
          </cell>
          <cell r="O74">
            <v>1832.74</v>
          </cell>
          <cell r="P74">
            <v>163.12</v>
          </cell>
        </row>
        <row r="75">
          <cell r="B75" t="str">
            <v>SOLANGE GENEROSA DE SOUSA</v>
          </cell>
          <cell r="C75" t="str">
            <v>ASSISTENTE SOCIAL</v>
          </cell>
          <cell r="D75">
            <v>5</v>
          </cell>
          <cell r="E75" t="str">
            <v>MNSL - MATERNIDADE NOSSA SENHORA DE LOURDES</v>
          </cell>
          <cell r="F75" t="str">
            <v>ASSISTENTE SOCIAL</v>
          </cell>
          <cell r="G75" t="str">
            <v>N</v>
          </cell>
          <cell r="H75" t="str">
            <v>A</v>
          </cell>
          <cell r="I75">
            <v>0</v>
          </cell>
          <cell r="J75">
            <v>2021</v>
          </cell>
          <cell r="K75">
            <v>7</v>
          </cell>
          <cell r="L75">
            <v>0</v>
          </cell>
          <cell r="M75">
            <v>2593.21</v>
          </cell>
          <cell r="N75">
            <v>3162.87</v>
          </cell>
          <cell r="O75">
            <v>2790.85</v>
          </cell>
          <cell r="P75">
            <v>372.02</v>
          </cell>
        </row>
        <row r="76">
          <cell r="B76" t="str">
            <v>ELIENE FERREIRA REIS MIRANDA</v>
          </cell>
          <cell r="C76" t="str">
            <v>TÉCNICO (A)</v>
          </cell>
          <cell r="D76">
            <v>5</v>
          </cell>
          <cell r="E76" t="str">
            <v>MNSL - MATERNIDADE NOSSA SENHORA DE LOURDES</v>
          </cell>
          <cell r="F76" t="str">
            <v>TECNICO (A) DE ENFERMAGEM</v>
          </cell>
          <cell r="G76" t="str">
            <v>N</v>
          </cell>
          <cell r="H76" t="str">
            <v>A</v>
          </cell>
          <cell r="I76">
            <v>0</v>
          </cell>
          <cell r="J76">
            <v>2021</v>
          </cell>
          <cell r="K76">
            <v>7</v>
          </cell>
          <cell r="L76">
            <v>0</v>
          </cell>
          <cell r="M76">
            <v>1679.82</v>
          </cell>
          <cell r="N76">
            <v>3302.85</v>
          </cell>
          <cell r="O76">
            <v>2705.79</v>
          </cell>
          <cell r="P76">
            <v>597.05999999999995</v>
          </cell>
        </row>
        <row r="77">
          <cell r="B77" t="str">
            <v>TAYNARA TEODORO FRUTUOSO MALHEIROS</v>
          </cell>
          <cell r="C77" t="str">
            <v>FONOAUDIÓLOGO</v>
          </cell>
          <cell r="D77">
            <v>5</v>
          </cell>
          <cell r="E77" t="str">
            <v>MNSL - MATERNIDADE NOSSA SENHORA DE LOURDES</v>
          </cell>
          <cell r="F77" t="str">
            <v>FONOAUDIOLOGO (A)</v>
          </cell>
          <cell r="G77" t="str">
            <v>N</v>
          </cell>
          <cell r="H77" t="str">
            <v>E</v>
          </cell>
          <cell r="I77">
            <v>0</v>
          </cell>
          <cell r="J77">
            <v>2021</v>
          </cell>
          <cell r="K77">
            <v>7</v>
          </cell>
          <cell r="L77">
            <v>0</v>
          </cell>
          <cell r="M77">
            <v>3313.56</v>
          </cell>
          <cell r="N77">
            <v>3711.28</v>
          </cell>
          <cell r="O77">
            <v>3194.17</v>
          </cell>
          <cell r="P77">
            <v>517.11</v>
          </cell>
        </row>
        <row r="78">
          <cell r="B78" t="str">
            <v>CLAUDIA SILVA DE ANDRADE GARCIA</v>
          </cell>
          <cell r="C78" t="str">
            <v>ENFERMEIRO (A)</v>
          </cell>
          <cell r="D78">
            <v>5</v>
          </cell>
          <cell r="E78" t="str">
            <v>MNSL - MATERNIDADE NOSSA SENHORA DE LOURDES</v>
          </cell>
          <cell r="F78" t="str">
            <v>ENFERMEIRO (A)</v>
          </cell>
          <cell r="G78" t="str">
            <v>N</v>
          </cell>
          <cell r="H78" t="str">
            <v>A</v>
          </cell>
          <cell r="I78">
            <v>0</v>
          </cell>
          <cell r="J78">
            <v>2021</v>
          </cell>
          <cell r="K78">
            <v>7</v>
          </cell>
          <cell r="L78">
            <v>0</v>
          </cell>
          <cell r="M78">
            <v>2883.17</v>
          </cell>
          <cell r="N78">
            <v>3543.56</v>
          </cell>
          <cell r="O78">
            <v>2752</v>
          </cell>
          <cell r="P78">
            <v>791.56</v>
          </cell>
        </row>
        <row r="79">
          <cell r="B79" t="str">
            <v>MARIA QUIXABEIRA DA CRUZ</v>
          </cell>
          <cell r="C79" t="str">
            <v>ENFERMEIRO (A)</v>
          </cell>
          <cell r="D79">
            <v>5</v>
          </cell>
          <cell r="E79" t="str">
            <v>MNSL - MATERNIDADE NOSSA SENHORA DE LOURDES</v>
          </cell>
          <cell r="F79" t="str">
            <v>ENFERMEIRO (A)</v>
          </cell>
          <cell r="G79" t="str">
            <v>N</v>
          </cell>
          <cell r="H79" t="str">
            <v>A</v>
          </cell>
          <cell r="I79">
            <v>0</v>
          </cell>
          <cell r="J79">
            <v>2021</v>
          </cell>
          <cell r="K79">
            <v>7</v>
          </cell>
          <cell r="L79">
            <v>0</v>
          </cell>
          <cell r="M79">
            <v>2883.17</v>
          </cell>
          <cell r="N79">
            <v>5807.08</v>
          </cell>
          <cell r="O79">
            <v>4650.04</v>
          </cell>
          <cell r="P79">
            <v>1157.04</v>
          </cell>
        </row>
        <row r="80">
          <cell r="B80" t="str">
            <v>CAMILA AIDAR SILVESTRE SALATIEL</v>
          </cell>
          <cell r="C80" t="str">
            <v>PSICÓLOGO (A)</v>
          </cell>
          <cell r="D80">
            <v>5</v>
          </cell>
          <cell r="E80" t="str">
            <v>MNSL - MATERNIDADE NOSSA SENHORA DE LOURDES</v>
          </cell>
          <cell r="F80" t="str">
            <v>PSICOLOGO (A)</v>
          </cell>
          <cell r="G80" t="str">
            <v>N</v>
          </cell>
          <cell r="H80" t="str">
            <v>A</v>
          </cell>
          <cell r="I80">
            <v>0</v>
          </cell>
          <cell r="J80">
            <v>2021</v>
          </cell>
          <cell r="K80">
            <v>7</v>
          </cell>
          <cell r="L80">
            <v>0</v>
          </cell>
          <cell r="M80">
            <v>3803.37</v>
          </cell>
          <cell r="N80">
            <v>4243.37</v>
          </cell>
          <cell r="O80">
            <v>3470.34</v>
          </cell>
          <cell r="P80">
            <v>773.03</v>
          </cell>
        </row>
        <row r="81">
          <cell r="B81" t="str">
            <v>CAMILA DOMINGOS DA SILVA</v>
          </cell>
          <cell r="C81" t="str">
            <v>TÉCNICO (A)</v>
          </cell>
          <cell r="D81">
            <v>5</v>
          </cell>
          <cell r="E81" t="str">
            <v>MNSL - MATERNIDADE NOSSA SENHORA DE LOURDES</v>
          </cell>
          <cell r="F81" t="str">
            <v>TECNICO (A) DE ENFERMAGEM</v>
          </cell>
          <cell r="G81" t="str">
            <v>N</v>
          </cell>
          <cell r="H81" t="str">
            <v>A</v>
          </cell>
          <cell r="I81">
            <v>0</v>
          </cell>
          <cell r="J81">
            <v>2021</v>
          </cell>
          <cell r="K81">
            <v>7</v>
          </cell>
          <cell r="L81">
            <v>0</v>
          </cell>
          <cell r="M81">
            <v>1679.82</v>
          </cell>
          <cell r="N81">
            <v>2174.09</v>
          </cell>
          <cell r="O81">
            <v>1975.6</v>
          </cell>
          <cell r="P81">
            <v>198.49</v>
          </cell>
        </row>
        <row r="82">
          <cell r="B82" t="str">
            <v>CLARIANE PIRES CAIXETA</v>
          </cell>
          <cell r="C82" t="str">
            <v>AUXILIAR</v>
          </cell>
          <cell r="D82">
            <v>5</v>
          </cell>
          <cell r="E82" t="str">
            <v>MNSL - MATERNIDADE NOSSA SENHORA DE LOURDES</v>
          </cell>
          <cell r="F82" t="str">
            <v>AUXILIAR DE FARMACIA</v>
          </cell>
          <cell r="G82" t="str">
            <v>N</v>
          </cell>
          <cell r="H82" t="str">
            <v>A</v>
          </cell>
          <cell r="I82">
            <v>0</v>
          </cell>
          <cell r="J82">
            <v>2021</v>
          </cell>
          <cell r="K82">
            <v>7</v>
          </cell>
          <cell r="L82">
            <v>0</v>
          </cell>
          <cell r="M82">
            <v>1527.1</v>
          </cell>
          <cell r="N82">
            <v>2041.38</v>
          </cell>
          <cell r="O82">
            <v>1782.53</v>
          </cell>
          <cell r="P82">
            <v>258.85000000000002</v>
          </cell>
        </row>
        <row r="83">
          <cell r="B83" t="str">
            <v>JENNYFER DE ABREU COTRIM</v>
          </cell>
          <cell r="C83" t="str">
            <v>TÉCNICO (A)</v>
          </cell>
          <cell r="D83">
            <v>5</v>
          </cell>
          <cell r="E83" t="str">
            <v>MNSL - MATERNIDADE NOSSA SENHORA DE LOURDES</v>
          </cell>
          <cell r="F83" t="str">
            <v>TECNICO (A) DE LABORATORIO</v>
          </cell>
          <cell r="G83" t="str">
            <v>N</v>
          </cell>
          <cell r="H83" t="str">
            <v>A</v>
          </cell>
          <cell r="I83">
            <v>0</v>
          </cell>
          <cell r="J83">
            <v>2021</v>
          </cell>
          <cell r="K83">
            <v>7</v>
          </cell>
          <cell r="L83">
            <v>0</v>
          </cell>
          <cell r="M83">
            <v>2048.64</v>
          </cell>
          <cell r="N83">
            <v>2383.12</v>
          </cell>
          <cell r="O83">
            <v>2179.7600000000002</v>
          </cell>
          <cell r="P83">
            <v>203.36</v>
          </cell>
        </row>
        <row r="84">
          <cell r="B84" t="str">
            <v>MARIA DAS CHAGAS CONCEICAO SILVA</v>
          </cell>
          <cell r="C84" t="str">
            <v>TÉCNICO (A)</v>
          </cell>
          <cell r="D84">
            <v>5</v>
          </cell>
          <cell r="E84" t="str">
            <v>MNSL - MATERNIDADE NOSSA SENHORA DE LOURDES</v>
          </cell>
          <cell r="F84" t="str">
            <v>TECNICO (A) DE ENFERMAGEM</v>
          </cell>
          <cell r="G84" t="str">
            <v>N</v>
          </cell>
          <cell r="H84" t="str">
            <v>P</v>
          </cell>
          <cell r="I84">
            <v>0</v>
          </cell>
          <cell r="J84">
            <v>2021</v>
          </cell>
          <cell r="K84">
            <v>7</v>
          </cell>
          <cell r="L84">
            <v>0</v>
          </cell>
          <cell r="M84">
            <v>1679.82</v>
          </cell>
          <cell r="N84">
            <v>1458.85</v>
          </cell>
          <cell r="O84">
            <v>1179.74</v>
          </cell>
          <cell r="P84">
            <v>279.11</v>
          </cell>
        </row>
        <row r="85">
          <cell r="B85" t="str">
            <v>GIZELE PALMA DE MENEZES</v>
          </cell>
          <cell r="C85" t="str">
            <v>ENFERMEIRO (A)</v>
          </cell>
          <cell r="D85">
            <v>5</v>
          </cell>
          <cell r="E85" t="str">
            <v>MNSL - MATERNIDADE NOSSA SENHORA DE LOURDES</v>
          </cell>
          <cell r="F85" t="str">
            <v>ENFERMEIRO (A)</v>
          </cell>
          <cell r="G85" t="str">
            <v>N</v>
          </cell>
          <cell r="H85" t="str">
            <v>A</v>
          </cell>
          <cell r="I85">
            <v>0</v>
          </cell>
          <cell r="J85">
            <v>2021</v>
          </cell>
          <cell r="K85">
            <v>7</v>
          </cell>
          <cell r="L85">
            <v>0</v>
          </cell>
          <cell r="M85">
            <v>2883.17</v>
          </cell>
          <cell r="N85">
            <v>3581.75</v>
          </cell>
          <cell r="O85">
            <v>2976.92</v>
          </cell>
          <cell r="P85">
            <v>604.83000000000004</v>
          </cell>
        </row>
        <row r="86">
          <cell r="B86" t="str">
            <v>ALESSANDRA MARIA ROCHA ALBUQUERQUE</v>
          </cell>
          <cell r="C86" t="str">
            <v>ENFERMEIRO (A)</v>
          </cell>
          <cell r="D86">
            <v>5</v>
          </cell>
          <cell r="E86" t="str">
            <v>MNSL - MATERNIDADE NOSSA SENHORA DE LOURDES</v>
          </cell>
          <cell r="F86" t="str">
            <v>ENFERMEIRO (A)</v>
          </cell>
          <cell r="G86" t="str">
            <v>N</v>
          </cell>
          <cell r="H86" t="str">
            <v>A</v>
          </cell>
          <cell r="I86">
            <v>0</v>
          </cell>
          <cell r="J86">
            <v>2021</v>
          </cell>
          <cell r="K86">
            <v>7</v>
          </cell>
          <cell r="L86">
            <v>0</v>
          </cell>
          <cell r="M86">
            <v>2883.17</v>
          </cell>
          <cell r="N86">
            <v>3266.14</v>
          </cell>
          <cell r="O86">
            <v>2868.1</v>
          </cell>
          <cell r="P86">
            <v>398.04</v>
          </cell>
        </row>
        <row r="87">
          <cell r="B87" t="str">
            <v>PEDRO HENRIQUE BATISTA DA SILVA</v>
          </cell>
          <cell r="C87" t="str">
            <v>AUXILIAR</v>
          </cell>
          <cell r="D87">
            <v>5</v>
          </cell>
          <cell r="E87" t="str">
            <v>MNSL - MATERNIDADE NOSSA SENHORA DE LOURDES</v>
          </cell>
          <cell r="F87" t="str">
            <v>OFICIAL DE MANUTENÇÃO</v>
          </cell>
          <cell r="G87" t="str">
            <v>N</v>
          </cell>
          <cell r="H87" t="str">
            <v>A</v>
          </cell>
          <cell r="I87">
            <v>0</v>
          </cell>
          <cell r="J87">
            <v>2021</v>
          </cell>
          <cell r="K87">
            <v>7</v>
          </cell>
          <cell r="L87">
            <v>0</v>
          </cell>
          <cell r="M87">
            <v>1687.05</v>
          </cell>
          <cell r="N87">
            <v>2277.52</v>
          </cell>
          <cell r="O87">
            <v>2086.83</v>
          </cell>
          <cell r="P87">
            <v>190.69</v>
          </cell>
        </row>
        <row r="88">
          <cell r="B88" t="str">
            <v>JOSE DILBERTO SOUSA CORREIA</v>
          </cell>
          <cell r="C88" t="str">
            <v>AUXILIAR</v>
          </cell>
          <cell r="D88">
            <v>5</v>
          </cell>
          <cell r="E88" t="str">
            <v>MNSL - MATERNIDADE NOSSA SENHORA DE LOURDES</v>
          </cell>
          <cell r="F88" t="str">
            <v>OFICIAL DE MANUTENÇÃO</v>
          </cell>
          <cell r="G88" t="str">
            <v>N</v>
          </cell>
          <cell r="H88" t="str">
            <v>A</v>
          </cell>
          <cell r="I88">
            <v>0</v>
          </cell>
          <cell r="J88">
            <v>2021</v>
          </cell>
          <cell r="K88">
            <v>7</v>
          </cell>
          <cell r="L88">
            <v>0</v>
          </cell>
          <cell r="M88">
            <v>1687.05</v>
          </cell>
          <cell r="N88">
            <v>2193.17</v>
          </cell>
          <cell r="O88">
            <v>1848.63</v>
          </cell>
          <cell r="P88">
            <v>344.54</v>
          </cell>
        </row>
        <row r="89">
          <cell r="B89" t="str">
            <v>MARCIA CRISTINA DA MOTA</v>
          </cell>
          <cell r="C89" t="str">
            <v>ENFERMEIRO (A)</v>
          </cell>
          <cell r="D89">
            <v>5</v>
          </cell>
          <cell r="E89" t="str">
            <v>MNSL - MATERNIDADE NOSSA SENHORA DE LOURDES</v>
          </cell>
          <cell r="F89" t="str">
            <v>ENFERMEIRO (A)</v>
          </cell>
          <cell r="G89" t="str">
            <v>N</v>
          </cell>
          <cell r="H89" t="str">
            <v>A</v>
          </cell>
          <cell r="I89">
            <v>0</v>
          </cell>
          <cell r="J89">
            <v>2021</v>
          </cell>
          <cell r="K89">
            <v>7</v>
          </cell>
          <cell r="L89">
            <v>0</v>
          </cell>
          <cell r="M89">
            <v>2883.17</v>
          </cell>
          <cell r="N89">
            <v>4028.58</v>
          </cell>
          <cell r="O89">
            <v>3426.11</v>
          </cell>
          <cell r="P89">
            <v>602.47</v>
          </cell>
        </row>
        <row r="90">
          <cell r="B90" t="str">
            <v>UZIEL ANSELMO ROCHA</v>
          </cell>
          <cell r="C90" t="str">
            <v>MOTORISTA</v>
          </cell>
          <cell r="D90">
            <v>5</v>
          </cell>
          <cell r="E90" t="str">
            <v>MNSL - MATERNIDADE NOSSA SENHORA DE LOURDES</v>
          </cell>
          <cell r="F90" t="str">
            <v>MOTORISTA</v>
          </cell>
          <cell r="G90" t="str">
            <v>N</v>
          </cell>
          <cell r="H90" t="str">
            <v>A</v>
          </cell>
          <cell r="I90">
            <v>0</v>
          </cell>
          <cell r="J90">
            <v>2021</v>
          </cell>
          <cell r="K90">
            <v>7</v>
          </cell>
          <cell r="L90">
            <v>0</v>
          </cell>
          <cell r="M90">
            <v>1679.82</v>
          </cell>
          <cell r="N90">
            <v>1995.86</v>
          </cell>
          <cell r="O90">
            <v>1731.95</v>
          </cell>
          <cell r="P90">
            <v>263.91000000000003</v>
          </cell>
        </row>
        <row r="91">
          <cell r="B91" t="str">
            <v>JULIANA LOPES RODRIGUES</v>
          </cell>
          <cell r="C91" t="str">
            <v xml:space="preserve">MÉDICO </v>
          </cell>
          <cell r="D91">
            <v>5</v>
          </cell>
          <cell r="E91" t="str">
            <v>MNSL - MATERNIDADE NOSSA SENHORA DE LOURDES</v>
          </cell>
          <cell r="F91" t="str">
            <v>MEDICO (A) OBSTETRA</v>
          </cell>
          <cell r="G91" t="str">
            <v>N</v>
          </cell>
          <cell r="H91" t="str">
            <v>A</v>
          </cell>
          <cell r="I91">
            <v>0</v>
          </cell>
          <cell r="J91">
            <v>2021</v>
          </cell>
          <cell r="K91">
            <v>7</v>
          </cell>
          <cell r="L91">
            <v>0</v>
          </cell>
          <cell r="M91">
            <v>5474.25</v>
          </cell>
          <cell r="N91">
            <v>5967.96</v>
          </cell>
          <cell r="O91">
            <v>4698.21</v>
          </cell>
          <cell r="P91">
            <v>1269.75</v>
          </cell>
        </row>
        <row r="92">
          <cell r="B92" t="str">
            <v>LEONARDO BRUNO GOMES FRANCA</v>
          </cell>
          <cell r="C92" t="str">
            <v xml:space="preserve">MÉDICO </v>
          </cell>
          <cell r="D92">
            <v>5</v>
          </cell>
          <cell r="E92" t="str">
            <v>MNSL - MATERNIDADE NOSSA SENHORA DE LOURDES</v>
          </cell>
          <cell r="F92" t="str">
            <v>MEDICO (A) OBSTETRA</v>
          </cell>
          <cell r="G92" t="str">
            <v>N</v>
          </cell>
          <cell r="H92" t="str">
            <v>A</v>
          </cell>
          <cell r="I92">
            <v>0</v>
          </cell>
          <cell r="J92">
            <v>2021</v>
          </cell>
          <cell r="K92">
            <v>7</v>
          </cell>
          <cell r="L92">
            <v>0</v>
          </cell>
          <cell r="M92">
            <v>8211.82</v>
          </cell>
          <cell r="N92">
            <v>10015.11</v>
          </cell>
          <cell r="O92">
            <v>7585.14</v>
          </cell>
          <cell r="P92">
            <v>2429.9699999999998</v>
          </cell>
        </row>
        <row r="93">
          <cell r="B93" t="str">
            <v>MARIA JOSE ARAUJO</v>
          </cell>
          <cell r="C93" t="str">
            <v>ENFERMEIRO (A)</v>
          </cell>
          <cell r="D93">
            <v>5</v>
          </cell>
          <cell r="E93" t="str">
            <v>MNSL - MATERNIDADE NOSSA SENHORA DE LOURDES</v>
          </cell>
          <cell r="F93" t="str">
            <v>ENFERMEIRO (A)</v>
          </cell>
          <cell r="G93" t="str">
            <v>N</v>
          </cell>
          <cell r="H93" t="str">
            <v>A</v>
          </cell>
          <cell r="I93">
            <v>0</v>
          </cell>
          <cell r="J93">
            <v>2021</v>
          </cell>
          <cell r="K93">
            <v>7</v>
          </cell>
          <cell r="L93">
            <v>0</v>
          </cell>
          <cell r="M93">
            <v>2883.17</v>
          </cell>
          <cell r="N93">
            <v>3121.98</v>
          </cell>
          <cell r="O93">
            <v>2711.34</v>
          </cell>
          <cell r="P93">
            <v>410.64</v>
          </cell>
        </row>
        <row r="94">
          <cell r="B94" t="str">
            <v>MAURO ANTONIO RODRIGUES</v>
          </cell>
          <cell r="C94" t="str">
            <v>ENCARREGADO</v>
          </cell>
          <cell r="D94">
            <v>5</v>
          </cell>
          <cell r="E94" t="str">
            <v>MNSL - MATERNIDADE NOSSA SENHORA DE LOURDES</v>
          </cell>
          <cell r="F94" t="str">
            <v>ENCARREGADO (A) DE MANUTENCAO</v>
          </cell>
          <cell r="G94" t="str">
            <v>N</v>
          </cell>
          <cell r="H94" t="str">
            <v>A</v>
          </cell>
          <cell r="I94">
            <v>0</v>
          </cell>
          <cell r="J94">
            <v>2021</v>
          </cell>
          <cell r="K94">
            <v>7</v>
          </cell>
          <cell r="L94">
            <v>0</v>
          </cell>
          <cell r="M94">
            <v>2452.06</v>
          </cell>
          <cell r="N94">
            <v>3310.28</v>
          </cell>
          <cell r="O94">
            <v>2753.92</v>
          </cell>
          <cell r="P94">
            <v>556.36</v>
          </cell>
        </row>
        <row r="95">
          <cell r="B95" t="str">
            <v>ABIMAEL ALVES VIEIRA</v>
          </cell>
          <cell r="C95" t="str">
            <v>PRODUÇÃO</v>
          </cell>
          <cell r="D95">
            <v>5</v>
          </cell>
          <cell r="E95" t="str">
            <v>MNSL - MATERNIDADE NOSSA SENHORA DE LOURDES</v>
          </cell>
          <cell r="F95" t="str">
            <v>ELETRICISTA</v>
          </cell>
          <cell r="G95" t="str">
            <v>N</v>
          </cell>
          <cell r="H95" t="str">
            <v>A</v>
          </cell>
          <cell r="I95">
            <v>0</v>
          </cell>
          <cell r="J95">
            <v>2021</v>
          </cell>
          <cell r="K95">
            <v>7</v>
          </cell>
          <cell r="L95">
            <v>0</v>
          </cell>
          <cell r="M95">
            <v>1990.26</v>
          </cell>
          <cell r="N95">
            <v>2445.0300000000002</v>
          </cell>
          <cell r="O95">
            <v>2193.7399999999998</v>
          </cell>
          <cell r="P95">
            <v>251.29</v>
          </cell>
        </row>
        <row r="96">
          <cell r="B96" t="str">
            <v>JOAO PAULO ARAUJO DA SILVA</v>
          </cell>
          <cell r="C96" t="str">
            <v>PRODUÇÃO</v>
          </cell>
          <cell r="D96">
            <v>5</v>
          </cell>
          <cell r="E96" t="str">
            <v>MNSL - MATERNIDADE NOSSA SENHORA DE LOURDES</v>
          </cell>
          <cell r="F96" t="str">
            <v>ELETRICISTA</v>
          </cell>
          <cell r="G96" t="str">
            <v>N</v>
          </cell>
          <cell r="H96" t="str">
            <v>A</v>
          </cell>
          <cell r="I96">
            <v>0</v>
          </cell>
          <cell r="J96">
            <v>2021</v>
          </cell>
          <cell r="K96">
            <v>7</v>
          </cell>
          <cell r="L96">
            <v>0</v>
          </cell>
          <cell r="M96">
            <v>1990.26</v>
          </cell>
          <cell r="N96">
            <v>895.62</v>
          </cell>
          <cell r="O96">
            <v>771.15</v>
          </cell>
          <cell r="P96">
            <v>124.47</v>
          </cell>
        </row>
        <row r="97">
          <cell r="B97" t="str">
            <v>ALINE LOPES DO NASCIMENTO</v>
          </cell>
          <cell r="C97" t="str">
            <v>ASSISTENTE</v>
          </cell>
          <cell r="D97">
            <v>5</v>
          </cell>
          <cell r="E97" t="str">
            <v>MNSL - MATERNIDADE NOSSA SENHORA DE LOURDES</v>
          </cell>
          <cell r="F97" t="str">
            <v>ASSISTENTE DE CUSTOS</v>
          </cell>
          <cell r="G97" t="str">
            <v>N</v>
          </cell>
          <cell r="H97" t="str">
            <v>A</v>
          </cell>
          <cell r="I97">
            <v>2781.8</v>
          </cell>
          <cell r="J97">
            <v>2021</v>
          </cell>
          <cell r="K97">
            <v>7</v>
          </cell>
          <cell r="L97">
            <v>0</v>
          </cell>
          <cell r="M97">
            <v>2016.8</v>
          </cell>
          <cell r="N97">
            <v>2781.8</v>
          </cell>
          <cell r="O97">
            <v>0</v>
          </cell>
          <cell r="P97">
            <v>2781.8</v>
          </cell>
        </row>
        <row r="98">
          <cell r="B98" t="str">
            <v>MAURA VENANCIO XAVIER ALMEIDA</v>
          </cell>
          <cell r="C98" t="str">
            <v>ENFERMEIRO (A)</v>
          </cell>
          <cell r="D98">
            <v>5</v>
          </cell>
          <cell r="E98" t="str">
            <v>MNSL - MATERNIDADE NOSSA SENHORA DE LOURDES</v>
          </cell>
          <cell r="F98" t="str">
            <v>ENFERMEIRO (A)</v>
          </cell>
          <cell r="G98" t="str">
            <v>N</v>
          </cell>
          <cell r="H98" t="str">
            <v>A</v>
          </cell>
          <cell r="I98">
            <v>0</v>
          </cell>
          <cell r="J98">
            <v>2021</v>
          </cell>
          <cell r="K98">
            <v>7</v>
          </cell>
          <cell r="L98">
            <v>0</v>
          </cell>
          <cell r="M98">
            <v>2883.17</v>
          </cell>
          <cell r="N98">
            <v>3690.29</v>
          </cell>
          <cell r="O98">
            <v>3178.83</v>
          </cell>
          <cell r="P98">
            <v>511.46</v>
          </cell>
        </row>
        <row r="99">
          <cell r="B99" t="str">
            <v>AURICELIA VIEIRA DA SILVA ALVES</v>
          </cell>
          <cell r="C99" t="str">
            <v>TÉCNICO (A)</v>
          </cell>
          <cell r="D99">
            <v>5</v>
          </cell>
          <cell r="E99" t="str">
            <v>MNSL - MATERNIDADE NOSSA SENHORA DE LOURDES</v>
          </cell>
          <cell r="F99" t="str">
            <v>TECNICO (A) DE ENFERMAGEM</v>
          </cell>
          <cell r="G99" t="str">
            <v>N</v>
          </cell>
          <cell r="H99" t="str">
            <v>E</v>
          </cell>
          <cell r="I99">
            <v>0</v>
          </cell>
          <cell r="J99">
            <v>2021</v>
          </cell>
          <cell r="K99">
            <v>7</v>
          </cell>
          <cell r="L99">
            <v>0</v>
          </cell>
          <cell r="M99">
            <v>1679.82</v>
          </cell>
          <cell r="N99">
            <v>1995.86</v>
          </cell>
          <cell r="O99">
            <v>1832.74</v>
          </cell>
          <cell r="P99">
            <v>163.12</v>
          </cell>
        </row>
        <row r="100">
          <cell r="B100" t="str">
            <v>SEBASTIAO NUNES DE SOUSA</v>
          </cell>
          <cell r="C100" t="str">
            <v>PRODUÇÃO</v>
          </cell>
          <cell r="D100">
            <v>5</v>
          </cell>
          <cell r="E100" t="str">
            <v>MNSL - MATERNIDADE NOSSA SENHORA DE LOURDES</v>
          </cell>
          <cell r="F100" t="str">
            <v>ELETRICISTA</v>
          </cell>
          <cell r="G100" t="str">
            <v>N</v>
          </cell>
          <cell r="H100" t="str">
            <v>A</v>
          </cell>
          <cell r="I100">
            <v>0</v>
          </cell>
          <cell r="J100">
            <v>2021</v>
          </cell>
          <cell r="K100">
            <v>7</v>
          </cell>
          <cell r="L100">
            <v>0</v>
          </cell>
          <cell r="M100">
            <v>1990.26</v>
          </cell>
          <cell r="N100">
            <v>2686.85</v>
          </cell>
          <cell r="O100">
            <v>2389.3200000000002</v>
          </cell>
          <cell r="P100">
            <v>297.52999999999997</v>
          </cell>
        </row>
        <row r="101">
          <cell r="B101" t="str">
            <v>CAROLINA BRANDAO TODA</v>
          </cell>
          <cell r="C101" t="str">
            <v xml:space="preserve">MÉDICO </v>
          </cell>
          <cell r="D101">
            <v>5</v>
          </cell>
          <cell r="E101" t="str">
            <v>MNSL - MATERNIDADE NOSSA SENHORA DE LOURDES</v>
          </cell>
          <cell r="F101" t="str">
            <v>MEDICO (A) OBSTETRA</v>
          </cell>
          <cell r="G101" t="str">
            <v>N</v>
          </cell>
          <cell r="H101" t="str">
            <v>A</v>
          </cell>
          <cell r="I101">
            <v>0</v>
          </cell>
          <cell r="J101">
            <v>2021</v>
          </cell>
          <cell r="K101">
            <v>7</v>
          </cell>
          <cell r="L101">
            <v>0</v>
          </cell>
          <cell r="M101">
            <v>5474.25</v>
          </cell>
          <cell r="N101">
            <v>4828.87</v>
          </cell>
          <cell r="O101">
            <v>3795.73</v>
          </cell>
          <cell r="P101">
            <v>1033.1400000000001</v>
          </cell>
        </row>
        <row r="102">
          <cell r="B102" t="str">
            <v>ALESSANDRO LUIZ MARTINS DA SILVA</v>
          </cell>
          <cell r="C102" t="str">
            <v>PRODUÇÃO</v>
          </cell>
          <cell r="D102">
            <v>5</v>
          </cell>
          <cell r="E102" t="str">
            <v>MNSL - MATERNIDADE NOSSA SENHORA DE LOURDES</v>
          </cell>
          <cell r="F102" t="str">
            <v>ELETRICISTA</v>
          </cell>
          <cell r="G102" t="str">
            <v>N</v>
          </cell>
          <cell r="H102" t="str">
            <v>A</v>
          </cell>
          <cell r="I102">
            <v>0</v>
          </cell>
          <cell r="J102">
            <v>2021</v>
          </cell>
          <cell r="K102">
            <v>7</v>
          </cell>
          <cell r="L102">
            <v>0</v>
          </cell>
          <cell r="M102">
            <v>1990.26</v>
          </cell>
          <cell r="N102">
            <v>3139.07</v>
          </cell>
          <cell r="O102">
            <v>2773.05</v>
          </cell>
          <cell r="P102">
            <v>366.02</v>
          </cell>
        </row>
        <row r="103">
          <cell r="B103" t="str">
            <v>FERNANDA PALUDETTO RODRIGUES</v>
          </cell>
          <cell r="C103" t="str">
            <v xml:space="preserve">MÉDICO </v>
          </cell>
          <cell r="D103">
            <v>5</v>
          </cell>
          <cell r="E103" t="str">
            <v>MNSL - MATERNIDADE NOSSA SENHORA DE LOURDES</v>
          </cell>
          <cell r="F103" t="str">
            <v>MEDICO (A) OBSTETRA</v>
          </cell>
          <cell r="G103" t="str">
            <v>N</v>
          </cell>
          <cell r="H103" t="str">
            <v>A</v>
          </cell>
          <cell r="I103">
            <v>0</v>
          </cell>
          <cell r="J103">
            <v>2021</v>
          </cell>
          <cell r="K103">
            <v>7</v>
          </cell>
          <cell r="L103">
            <v>0</v>
          </cell>
          <cell r="M103">
            <v>8211.82</v>
          </cell>
          <cell r="N103">
            <v>8842.41</v>
          </cell>
          <cell r="O103">
            <v>6734.93</v>
          </cell>
          <cell r="P103">
            <v>2107.48</v>
          </cell>
        </row>
        <row r="104">
          <cell r="B104" t="str">
            <v>LAIANE MARCELA DOS SANTOS</v>
          </cell>
          <cell r="C104" t="str">
            <v>ENFERMEIRO (A)</v>
          </cell>
          <cell r="D104">
            <v>5</v>
          </cell>
          <cell r="E104" t="str">
            <v>MNSL - MATERNIDADE NOSSA SENHORA DE LOURDES</v>
          </cell>
          <cell r="F104" t="str">
            <v>ENFERMEIRO (A)</v>
          </cell>
          <cell r="G104" t="str">
            <v>N</v>
          </cell>
          <cell r="H104" t="str">
            <v>A</v>
          </cell>
          <cell r="I104">
            <v>0</v>
          </cell>
          <cell r="J104">
            <v>2021</v>
          </cell>
          <cell r="K104">
            <v>7</v>
          </cell>
          <cell r="L104">
            <v>0</v>
          </cell>
          <cell r="M104">
            <v>2883.17</v>
          </cell>
          <cell r="N104">
            <v>3868.98</v>
          </cell>
          <cell r="O104">
            <v>3309.45</v>
          </cell>
          <cell r="P104">
            <v>559.53</v>
          </cell>
        </row>
        <row r="105">
          <cell r="B105" t="str">
            <v>ELIZABETH ANGELA DE ANDRADE</v>
          </cell>
          <cell r="C105" t="str">
            <v>TÉCNICO (A)</v>
          </cell>
          <cell r="D105">
            <v>5</v>
          </cell>
          <cell r="E105" t="str">
            <v>MNSL - MATERNIDADE NOSSA SENHORA DE LOURDES</v>
          </cell>
          <cell r="F105" t="str">
            <v>TECNICO (A) DE ENFERMAGEM</v>
          </cell>
          <cell r="G105" t="str">
            <v>N</v>
          </cell>
          <cell r="H105" t="str">
            <v>A</v>
          </cell>
          <cell r="I105">
            <v>0</v>
          </cell>
          <cell r="J105">
            <v>2021</v>
          </cell>
          <cell r="K105">
            <v>7</v>
          </cell>
          <cell r="L105">
            <v>0</v>
          </cell>
          <cell r="M105">
            <v>1679.82</v>
          </cell>
          <cell r="N105">
            <v>2105.86</v>
          </cell>
          <cell r="O105">
            <v>1832.05</v>
          </cell>
          <cell r="P105">
            <v>273.81</v>
          </cell>
        </row>
        <row r="106">
          <cell r="B106" t="str">
            <v>MARIANA CHRISTINO DE MELO SOARES</v>
          </cell>
          <cell r="C106" t="str">
            <v xml:space="preserve">MÉDICO </v>
          </cell>
          <cell r="D106">
            <v>5</v>
          </cell>
          <cell r="E106" t="str">
            <v>MNSL - MATERNIDADE NOSSA SENHORA DE LOURDES</v>
          </cell>
          <cell r="F106" t="str">
            <v>MEDICO (A) OBSTETRA</v>
          </cell>
          <cell r="G106" t="str">
            <v>N</v>
          </cell>
          <cell r="H106" t="str">
            <v>F</v>
          </cell>
          <cell r="I106">
            <v>12586.33</v>
          </cell>
          <cell r="J106">
            <v>2021</v>
          </cell>
          <cell r="K106">
            <v>7</v>
          </cell>
          <cell r="L106">
            <v>0</v>
          </cell>
          <cell r="M106">
            <v>8211.82</v>
          </cell>
          <cell r="N106">
            <v>18689.37</v>
          </cell>
          <cell r="O106">
            <v>5312.87</v>
          </cell>
          <cell r="P106">
            <v>13376.5</v>
          </cell>
        </row>
        <row r="107">
          <cell r="B107" t="str">
            <v>MARIANA SILVA LOBO</v>
          </cell>
          <cell r="C107" t="str">
            <v xml:space="preserve">MÉDICO </v>
          </cell>
          <cell r="D107">
            <v>5</v>
          </cell>
          <cell r="E107" t="str">
            <v>MNSL - MATERNIDADE NOSSA SENHORA DE LOURDES</v>
          </cell>
          <cell r="F107" t="str">
            <v>MEDICO (A) OBSTETRA</v>
          </cell>
          <cell r="G107" t="str">
            <v>N</v>
          </cell>
          <cell r="H107" t="str">
            <v>A</v>
          </cell>
          <cell r="I107">
            <v>0</v>
          </cell>
          <cell r="J107">
            <v>2021</v>
          </cell>
          <cell r="K107">
            <v>7</v>
          </cell>
          <cell r="L107">
            <v>0</v>
          </cell>
          <cell r="M107">
            <v>8211.82</v>
          </cell>
          <cell r="N107">
            <v>8842.41</v>
          </cell>
          <cell r="O107">
            <v>6734.93</v>
          </cell>
          <cell r="P107">
            <v>2107.48</v>
          </cell>
        </row>
        <row r="108">
          <cell r="B108" t="str">
            <v>SUANE KELY DE SOUZA COSTA</v>
          </cell>
          <cell r="C108" t="str">
            <v>ENFERMEIRO (A)</v>
          </cell>
          <cell r="D108">
            <v>5</v>
          </cell>
          <cell r="E108" t="str">
            <v>MNSL - MATERNIDADE NOSSA SENHORA DE LOURDES</v>
          </cell>
          <cell r="F108" t="str">
            <v>ENFERMEIRO (A)</v>
          </cell>
          <cell r="G108" t="str">
            <v>N</v>
          </cell>
          <cell r="H108" t="str">
            <v>A</v>
          </cell>
          <cell r="I108">
            <v>6980.88</v>
          </cell>
          <cell r="J108">
            <v>2021</v>
          </cell>
          <cell r="K108">
            <v>7</v>
          </cell>
          <cell r="L108">
            <v>0</v>
          </cell>
          <cell r="M108">
            <v>2883.17</v>
          </cell>
          <cell r="N108">
            <v>7347.36</v>
          </cell>
          <cell r="O108">
            <v>189.28</v>
          </cell>
          <cell r="P108">
            <v>7158.08</v>
          </cell>
        </row>
        <row r="109">
          <cell r="B109" t="str">
            <v>EDIANA DA COSTA BRITO</v>
          </cell>
          <cell r="C109" t="str">
            <v>ASSISTENTE</v>
          </cell>
          <cell r="D109">
            <v>5</v>
          </cell>
          <cell r="E109" t="str">
            <v>MNSL - MATERNIDADE NOSSA SENHORA DE LOURDES</v>
          </cell>
          <cell r="F109" t="str">
            <v>ASSISTENTE DE FATURAMENTO</v>
          </cell>
          <cell r="G109" t="str">
            <v>N</v>
          </cell>
          <cell r="H109" t="str">
            <v>A</v>
          </cell>
          <cell r="I109">
            <v>3137.29</v>
          </cell>
          <cell r="J109">
            <v>2021</v>
          </cell>
          <cell r="K109">
            <v>7</v>
          </cell>
          <cell r="L109">
            <v>0</v>
          </cell>
          <cell r="M109">
            <v>2274.5300000000002</v>
          </cell>
          <cell r="N109">
            <v>3137.29</v>
          </cell>
          <cell r="O109">
            <v>0</v>
          </cell>
          <cell r="P109">
            <v>3137.29</v>
          </cell>
        </row>
        <row r="110">
          <cell r="B110" t="str">
            <v>BHRENDA MENEZES DOS SANTOS</v>
          </cell>
          <cell r="C110" t="str">
            <v>ASSISTENTE</v>
          </cell>
          <cell r="D110">
            <v>5</v>
          </cell>
          <cell r="E110" t="str">
            <v>MNSL - MATERNIDADE NOSSA SENHORA DE LOURDES</v>
          </cell>
          <cell r="F110" t="str">
            <v>ASSISTENTE ADMINISTRATIVO</v>
          </cell>
          <cell r="G110" t="str">
            <v>N</v>
          </cell>
          <cell r="H110" t="str">
            <v>A</v>
          </cell>
          <cell r="I110">
            <v>0</v>
          </cell>
          <cell r="J110">
            <v>2021</v>
          </cell>
          <cell r="K110">
            <v>7</v>
          </cell>
          <cell r="L110">
            <v>0</v>
          </cell>
          <cell r="M110">
            <v>1679.82</v>
          </cell>
          <cell r="N110">
            <v>2169.31</v>
          </cell>
          <cell r="O110">
            <v>1810.71</v>
          </cell>
          <cell r="P110">
            <v>358.6</v>
          </cell>
        </row>
        <row r="111">
          <cell r="B111" t="str">
            <v>BRENO PRADO DE SOUSA JUNIOR</v>
          </cell>
          <cell r="C111" t="str">
            <v xml:space="preserve">MÉDICO </v>
          </cell>
          <cell r="D111">
            <v>5</v>
          </cell>
          <cell r="E111" t="str">
            <v>MNSL - MATERNIDADE NOSSA SENHORA DE LOURDES</v>
          </cell>
          <cell r="F111" t="str">
            <v>MEDICO (A) OBSTETRA</v>
          </cell>
          <cell r="G111" t="str">
            <v>N</v>
          </cell>
          <cell r="H111" t="str">
            <v>A</v>
          </cell>
          <cell r="I111">
            <v>0</v>
          </cell>
          <cell r="J111">
            <v>2021</v>
          </cell>
          <cell r="K111">
            <v>7</v>
          </cell>
          <cell r="L111">
            <v>0</v>
          </cell>
          <cell r="M111">
            <v>8211.82</v>
          </cell>
          <cell r="N111">
            <v>10055.19</v>
          </cell>
          <cell r="O111">
            <v>7718.47</v>
          </cell>
          <cell r="P111">
            <v>2336.7199999999998</v>
          </cell>
        </row>
        <row r="112">
          <cell r="B112" t="str">
            <v>THAIS TEIXEIRA GRANADO</v>
          </cell>
          <cell r="C112" t="str">
            <v xml:space="preserve">MÉDICO </v>
          </cell>
          <cell r="D112">
            <v>5</v>
          </cell>
          <cell r="E112" t="str">
            <v>MNSL - MATERNIDADE NOSSA SENHORA DE LOURDES</v>
          </cell>
          <cell r="F112" t="str">
            <v>MEDICO (A) OBSTETRA</v>
          </cell>
          <cell r="G112" t="str">
            <v>N</v>
          </cell>
          <cell r="H112" t="str">
            <v>E</v>
          </cell>
          <cell r="I112">
            <v>0</v>
          </cell>
          <cell r="J112">
            <v>2021</v>
          </cell>
          <cell r="K112">
            <v>7</v>
          </cell>
          <cell r="L112">
            <v>0</v>
          </cell>
          <cell r="M112">
            <v>8211.82</v>
          </cell>
          <cell r="N112">
            <v>8842.41</v>
          </cell>
          <cell r="O112">
            <v>6787.07</v>
          </cell>
          <cell r="P112">
            <v>2055.34</v>
          </cell>
        </row>
        <row r="113">
          <cell r="B113" t="str">
            <v>MARCELA CARNEIRO SILVA</v>
          </cell>
          <cell r="C113" t="str">
            <v>COORDENADOR (A)</v>
          </cell>
          <cell r="D113">
            <v>5</v>
          </cell>
          <cell r="E113" t="str">
            <v>MNSL - MATERNIDADE NOSSA SENHORA DE LOURDES</v>
          </cell>
          <cell r="F113" t="str">
            <v>COORDENADOR (A) ADMINISTRATIVO</v>
          </cell>
          <cell r="G113" t="str">
            <v>N</v>
          </cell>
          <cell r="H113" t="str">
            <v>E</v>
          </cell>
          <cell r="I113">
            <v>0</v>
          </cell>
          <cell r="J113">
            <v>2021</v>
          </cell>
          <cell r="K113">
            <v>7</v>
          </cell>
          <cell r="L113">
            <v>0</v>
          </cell>
          <cell r="M113">
            <v>4835.3599999999997</v>
          </cell>
          <cell r="N113">
            <v>6077.13</v>
          </cell>
          <cell r="O113">
            <v>4818.42</v>
          </cell>
          <cell r="P113">
            <v>1258.71</v>
          </cell>
        </row>
        <row r="114">
          <cell r="B114" t="str">
            <v>JANNAINA BISPO DE JESUS</v>
          </cell>
          <cell r="C114" t="str">
            <v>TÉCNICO (A)</v>
          </cell>
          <cell r="D114">
            <v>5</v>
          </cell>
          <cell r="E114" t="str">
            <v>MNSL - MATERNIDADE NOSSA SENHORA DE LOURDES</v>
          </cell>
          <cell r="F114" t="str">
            <v>TECNICO (A) DE ENFERMAGEM</v>
          </cell>
          <cell r="G114" t="str">
            <v>N</v>
          </cell>
          <cell r="H114" t="str">
            <v>A</v>
          </cell>
          <cell r="I114">
            <v>0</v>
          </cell>
          <cell r="J114">
            <v>2021</v>
          </cell>
          <cell r="K114">
            <v>7</v>
          </cell>
          <cell r="L114">
            <v>0</v>
          </cell>
          <cell r="M114">
            <v>1679.82</v>
          </cell>
          <cell r="N114">
            <v>1995.86</v>
          </cell>
          <cell r="O114">
            <v>1832.74</v>
          </cell>
          <cell r="P114">
            <v>163.12</v>
          </cell>
        </row>
        <row r="115">
          <cell r="B115" t="str">
            <v>ELIANE GONCALVES DE CARVALHO MIRANDA</v>
          </cell>
          <cell r="C115" t="str">
            <v>TÉCNICO (A)</v>
          </cell>
          <cell r="D115">
            <v>5</v>
          </cell>
          <cell r="E115" t="str">
            <v>MNSL - MATERNIDADE NOSSA SENHORA DE LOURDES</v>
          </cell>
          <cell r="F115" t="str">
            <v>TECNICO (A) DE ENFERMAGEM</v>
          </cell>
          <cell r="G115" t="str">
            <v>N</v>
          </cell>
          <cell r="H115" t="str">
            <v>A</v>
          </cell>
          <cell r="I115">
            <v>0</v>
          </cell>
          <cell r="J115">
            <v>2021</v>
          </cell>
          <cell r="K115">
            <v>7</v>
          </cell>
          <cell r="L115">
            <v>0</v>
          </cell>
          <cell r="M115">
            <v>1679.82</v>
          </cell>
          <cell r="N115">
            <v>4610.3900000000003</v>
          </cell>
          <cell r="O115">
            <v>3824.22</v>
          </cell>
          <cell r="P115">
            <v>786.17</v>
          </cell>
        </row>
        <row r="116">
          <cell r="B116" t="str">
            <v>BRUNA PRISCILA BRITO RIBEIRO DOS SANTOS</v>
          </cell>
          <cell r="C116" t="str">
            <v xml:space="preserve">MÉDICO </v>
          </cell>
          <cell r="D116">
            <v>5</v>
          </cell>
          <cell r="E116" t="str">
            <v>MNSL - MATERNIDADE NOSSA SENHORA DE LOURDES</v>
          </cell>
          <cell r="F116" t="str">
            <v>MEDICO (A) OBSTETRA</v>
          </cell>
          <cell r="G116" t="str">
            <v>N</v>
          </cell>
          <cell r="H116" t="str">
            <v>A</v>
          </cell>
          <cell r="I116">
            <v>0</v>
          </cell>
          <cell r="J116">
            <v>2021</v>
          </cell>
          <cell r="K116">
            <v>7</v>
          </cell>
          <cell r="L116">
            <v>0</v>
          </cell>
          <cell r="M116">
            <v>8211.82</v>
          </cell>
          <cell r="N116">
            <v>9110.0499999999993</v>
          </cell>
          <cell r="O116">
            <v>6928.97</v>
          </cell>
          <cell r="P116">
            <v>2181.08</v>
          </cell>
        </row>
        <row r="117">
          <cell r="B117" t="str">
            <v>MARIANA MATIAS DINIZ BRITO</v>
          </cell>
          <cell r="C117" t="str">
            <v xml:space="preserve">MÉDICO </v>
          </cell>
          <cell r="D117">
            <v>5</v>
          </cell>
          <cell r="E117" t="str">
            <v>MNSL - MATERNIDADE NOSSA SENHORA DE LOURDES</v>
          </cell>
          <cell r="F117" t="str">
            <v>MEDICO (A) OBSTETRA</v>
          </cell>
          <cell r="G117" t="str">
            <v>N</v>
          </cell>
          <cell r="H117" t="str">
            <v>A</v>
          </cell>
          <cell r="I117">
            <v>0</v>
          </cell>
          <cell r="J117">
            <v>2021</v>
          </cell>
          <cell r="K117">
            <v>7</v>
          </cell>
          <cell r="L117">
            <v>0</v>
          </cell>
          <cell r="M117">
            <v>8211.82</v>
          </cell>
          <cell r="N117">
            <v>9087.64</v>
          </cell>
          <cell r="O117">
            <v>7069.14</v>
          </cell>
          <cell r="P117">
            <v>2018.5</v>
          </cell>
        </row>
        <row r="118">
          <cell r="B118" t="str">
            <v>DANIEL DA COSTA REIS</v>
          </cell>
          <cell r="C118" t="str">
            <v>COORDENADOR (A)</v>
          </cell>
          <cell r="D118">
            <v>5</v>
          </cell>
          <cell r="E118" t="str">
            <v>MNSL - MATERNIDADE NOSSA SENHORA DE LOURDES</v>
          </cell>
          <cell r="F118" t="str">
            <v>COORDENADOR (A) DE CUSTOS</v>
          </cell>
          <cell r="G118" t="str">
            <v>N</v>
          </cell>
          <cell r="H118" t="str">
            <v>A</v>
          </cell>
          <cell r="I118">
            <v>0</v>
          </cell>
          <cell r="J118">
            <v>2021</v>
          </cell>
          <cell r="K118">
            <v>7</v>
          </cell>
          <cell r="L118">
            <v>0</v>
          </cell>
          <cell r="M118">
            <v>7042.82</v>
          </cell>
          <cell r="N118">
            <v>7606.24</v>
          </cell>
          <cell r="O118">
            <v>5838.71</v>
          </cell>
          <cell r="P118">
            <v>1767.53</v>
          </cell>
        </row>
        <row r="119">
          <cell r="B119" t="str">
            <v>MILENA KARLA SILVA CRUZ</v>
          </cell>
          <cell r="C119" t="str">
            <v xml:space="preserve">MÉDICO </v>
          </cell>
          <cell r="D119">
            <v>5</v>
          </cell>
          <cell r="E119" t="str">
            <v>MNSL - MATERNIDADE NOSSA SENHORA DE LOURDES</v>
          </cell>
          <cell r="F119" t="str">
            <v>MEDICO (A) OBSTETRA</v>
          </cell>
          <cell r="G119" t="str">
            <v>N</v>
          </cell>
          <cell r="H119" t="str">
            <v>A</v>
          </cell>
          <cell r="I119">
            <v>0</v>
          </cell>
          <cell r="J119">
            <v>2021</v>
          </cell>
          <cell r="K119">
            <v>7</v>
          </cell>
          <cell r="L119">
            <v>0</v>
          </cell>
          <cell r="M119">
            <v>8211.82</v>
          </cell>
          <cell r="N119">
            <v>9084.89</v>
          </cell>
          <cell r="O119">
            <v>6962.87</v>
          </cell>
          <cell r="P119">
            <v>2122.02</v>
          </cell>
        </row>
        <row r="120">
          <cell r="B120" t="str">
            <v>DIEGO FRAGA REZENDE</v>
          </cell>
          <cell r="C120" t="str">
            <v xml:space="preserve">MÉDICO </v>
          </cell>
          <cell r="D120">
            <v>5</v>
          </cell>
          <cell r="E120" t="str">
            <v>MNSL - MATERNIDADE NOSSA SENHORA DE LOURDES</v>
          </cell>
          <cell r="F120" t="str">
            <v>MEDICO (A) OBSTETRA</v>
          </cell>
          <cell r="G120" t="str">
            <v>N</v>
          </cell>
          <cell r="H120" t="str">
            <v>A</v>
          </cell>
          <cell r="I120">
            <v>0</v>
          </cell>
          <cell r="J120">
            <v>2021</v>
          </cell>
          <cell r="K120">
            <v>7</v>
          </cell>
          <cell r="L120">
            <v>0</v>
          </cell>
          <cell r="M120">
            <v>8211.82</v>
          </cell>
          <cell r="N120">
            <v>10297.67</v>
          </cell>
          <cell r="O120">
            <v>7842.13</v>
          </cell>
          <cell r="P120">
            <v>2455.54</v>
          </cell>
        </row>
        <row r="121">
          <cell r="B121" t="str">
            <v>JHENIFER CAMILA DOS SANTOS FERREIRA FELIX</v>
          </cell>
          <cell r="C121" t="str">
            <v>FARMACÊUTICO</v>
          </cell>
          <cell r="D121">
            <v>5</v>
          </cell>
          <cell r="E121" t="str">
            <v>MNSL - MATERNIDADE NOSSA SENHORA DE LOURDES</v>
          </cell>
          <cell r="F121" t="str">
            <v>FARMACEUTICO (A)</v>
          </cell>
          <cell r="G121" t="str">
            <v>N</v>
          </cell>
          <cell r="H121" t="str">
            <v>A</v>
          </cell>
          <cell r="I121">
            <v>0</v>
          </cell>
          <cell r="J121">
            <v>2021</v>
          </cell>
          <cell r="K121">
            <v>7</v>
          </cell>
          <cell r="L121">
            <v>0</v>
          </cell>
          <cell r="M121">
            <v>2799.74</v>
          </cell>
          <cell r="N121">
            <v>3718.5</v>
          </cell>
          <cell r="O121">
            <v>3199.45</v>
          </cell>
          <cell r="P121">
            <v>519.04999999999995</v>
          </cell>
        </row>
        <row r="122">
          <cell r="B122" t="str">
            <v>JANINE MARTINS FERREIRA</v>
          </cell>
          <cell r="C122" t="str">
            <v xml:space="preserve">MÉDICO </v>
          </cell>
          <cell r="D122">
            <v>5</v>
          </cell>
          <cell r="E122" t="str">
            <v>MNSL - MATERNIDADE NOSSA SENHORA DE LOURDES</v>
          </cell>
          <cell r="F122" t="str">
            <v>MEDICO (A) OBSTETRA</v>
          </cell>
          <cell r="G122" t="str">
            <v>N</v>
          </cell>
          <cell r="H122" t="str">
            <v>A</v>
          </cell>
          <cell r="I122">
            <v>0</v>
          </cell>
          <cell r="J122">
            <v>2021</v>
          </cell>
          <cell r="K122">
            <v>7</v>
          </cell>
          <cell r="L122">
            <v>0</v>
          </cell>
          <cell r="M122">
            <v>8211.82</v>
          </cell>
          <cell r="N122">
            <v>9810.75</v>
          </cell>
          <cell r="O122">
            <v>7436.98</v>
          </cell>
          <cell r="P122">
            <v>2373.77</v>
          </cell>
        </row>
        <row r="123">
          <cell r="B123" t="str">
            <v>TAISSA FERNANDES LEMES</v>
          </cell>
          <cell r="C123" t="str">
            <v xml:space="preserve">MÉDICO </v>
          </cell>
          <cell r="D123">
            <v>5</v>
          </cell>
          <cell r="E123" t="str">
            <v>MNSL - MATERNIDADE NOSSA SENHORA DE LOURDES</v>
          </cell>
          <cell r="F123" t="str">
            <v>MEDICO (A) OBSTETRA</v>
          </cell>
          <cell r="G123" t="str">
            <v>N</v>
          </cell>
          <cell r="H123" t="str">
            <v>A</v>
          </cell>
          <cell r="I123">
            <v>0</v>
          </cell>
          <cell r="J123">
            <v>2021</v>
          </cell>
          <cell r="K123">
            <v>7</v>
          </cell>
          <cell r="L123">
            <v>0</v>
          </cell>
          <cell r="M123">
            <v>8211.82</v>
          </cell>
          <cell r="N123">
            <v>2947.46</v>
          </cell>
          <cell r="O123">
            <v>2445.5500000000002</v>
          </cell>
          <cell r="P123">
            <v>501.91</v>
          </cell>
        </row>
        <row r="124">
          <cell r="B124" t="str">
            <v>WERIDYANA BATISTA DE OLIVEIRA</v>
          </cell>
          <cell r="C124" t="str">
            <v xml:space="preserve">MÉDICO </v>
          </cell>
          <cell r="D124">
            <v>5</v>
          </cell>
          <cell r="E124" t="str">
            <v>MNSL - MATERNIDADE NOSSA SENHORA DE LOURDES</v>
          </cell>
          <cell r="F124" t="str">
            <v>MEDICO (A) OBSTETRA</v>
          </cell>
          <cell r="G124" t="str">
            <v>N</v>
          </cell>
          <cell r="H124" t="str">
            <v>A</v>
          </cell>
          <cell r="I124">
            <v>6584.51</v>
          </cell>
          <cell r="J124">
            <v>2021</v>
          </cell>
          <cell r="K124">
            <v>7</v>
          </cell>
          <cell r="L124">
            <v>0</v>
          </cell>
          <cell r="M124">
            <v>8211.82</v>
          </cell>
          <cell r="N124">
            <v>12460.98</v>
          </cell>
          <cell r="O124">
            <v>2915.33</v>
          </cell>
          <cell r="P124">
            <v>9545.65</v>
          </cell>
        </row>
        <row r="125">
          <cell r="B125" t="str">
            <v>ANGELITA ALVES DE CARVALHO SA</v>
          </cell>
          <cell r="C125" t="str">
            <v>GERENTE</v>
          </cell>
          <cell r="D125">
            <v>5</v>
          </cell>
          <cell r="E125" t="str">
            <v>MNSL - MATERNIDADE NOSSA SENHORA DE LOURDES</v>
          </cell>
          <cell r="F125" t="str">
            <v>GERENTE DE ENFERMAGEM</v>
          </cell>
          <cell r="G125" t="str">
            <v>N</v>
          </cell>
          <cell r="H125" t="str">
            <v>A</v>
          </cell>
          <cell r="I125">
            <v>0</v>
          </cell>
          <cell r="J125">
            <v>2021</v>
          </cell>
          <cell r="K125">
            <v>7</v>
          </cell>
          <cell r="L125">
            <v>0</v>
          </cell>
          <cell r="M125">
            <v>3524.32</v>
          </cell>
          <cell r="N125">
            <v>6384.08</v>
          </cell>
          <cell r="O125">
            <v>4996.04</v>
          </cell>
          <cell r="P125">
            <v>1388.04</v>
          </cell>
        </row>
        <row r="126">
          <cell r="B126" t="str">
            <v>SANDRO RENAN DE ARRUDA</v>
          </cell>
          <cell r="C126" t="str">
            <v>COORDENADOR (A)</v>
          </cell>
          <cell r="D126">
            <v>5</v>
          </cell>
          <cell r="E126" t="str">
            <v>MNSL - MATERNIDADE NOSSA SENHORA DE LOURDES</v>
          </cell>
          <cell r="F126" t="str">
            <v>COORDENADOR (A) DE ALMOXARIFADO</v>
          </cell>
          <cell r="G126" t="str">
            <v>N</v>
          </cell>
          <cell r="H126" t="str">
            <v>A</v>
          </cell>
          <cell r="I126">
            <v>0</v>
          </cell>
          <cell r="J126">
            <v>2021</v>
          </cell>
          <cell r="K126">
            <v>7</v>
          </cell>
          <cell r="L126">
            <v>0</v>
          </cell>
          <cell r="M126">
            <v>3803.37</v>
          </cell>
          <cell r="N126">
            <v>4339.6899999999996</v>
          </cell>
          <cell r="O126">
            <v>3626.8</v>
          </cell>
          <cell r="P126">
            <v>712.89</v>
          </cell>
        </row>
        <row r="127">
          <cell r="B127" t="str">
            <v>GUSTAVO LUIZ QUEIROZ LIMA</v>
          </cell>
          <cell r="C127" t="str">
            <v xml:space="preserve">MÉDICO </v>
          </cell>
          <cell r="D127">
            <v>5</v>
          </cell>
          <cell r="E127" t="str">
            <v>MNSL - MATERNIDADE NOSSA SENHORA DE LOURDES</v>
          </cell>
          <cell r="F127" t="str">
            <v>MEDICO (A) OBSTETRA</v>
          </cell>
          <cell r="G127" t="str">
            <v>N</v>
          </cell>
          <cell r="H127" t="str">
            <v>A</v>
          </cell>
          <cell r="I127">
            <v>0</v>
          </cell>
          <cell r="J127">
            <v>2021</v>
          </cell>
          <cell r="K127">
            <v>7</v>
          </cell>
          <cell r="L127">
            <v>0</v>
          </cell>
          <cell r="M127">
            <v>5474.25</v>
          </cell>
          <cell r="N127">
            <v>7195.76</v>
          </cell>
          <cell r="O127">
            <v>5541.11</v>
          </cell>
          <cell r="P127">
            <v>1654.65</v>
          </cell>
        </row>
        <row r="128">
          <cell r="B128" t="str">
            <v>RICARDO DE OLIVEIRA RESENDE</v>
          </cell>
          <cell r="C128" t="str">
            <v xml:space="preserve">MÉDICO </v>
          </cell>
          <cell r="D128">
            <v>5</v>
          </cell>
          <cell r="E128" t="str">
            <v>MNSL - MATERNIDADE NOSSA SENHORA DE LOURDES</v>
          </cell>
          <cell r="F128" t="str">
            <v>MEDICO (A) OBSTETRA</v>
          </cell>
          <cell r="G128" t="str">
            <v>N</v>
          </cell>
          <cell r="H128" t="str">
            <v>A</v>
          </cell>
          <cell r="I128">
            <v>0</v>
          </cell>
          <cell r="J128">
            <v>2021</v>
          </cell>
          <cell r="K128">
            <v>7</v>
          </cell>
          <cell r="L128">
            <v>0</v>
          </cell>
          <cell r="M128">
            <v>8211.82</v>
          </cell>
          <cell r="N128">
            <v>5663.07</v>
          </cell>
          <cell r="O128">
            <v>4824.54</v>
          </cell>
          <cell r="P128">
            <v>838.53</v>
          </cell>
        </row>
        <row r="129">
          <cell r="B129" t="str">
            <v>MARIENE PEIXOTO DAMASCENO</v>
          </cell>
          <cell r="C129" t="str">
            <v>TÉCNICO (A)</v>
          </cell>
          <cell r="D129">
            <v>5</v>
          </cell>
          <cell r="E129" t="str">
            <v>MNSL - MATERNIDADE NOSSA SENHORA DE LOURDES</v>
          </cell>
          <cell r="F129" t="str">
            <v>TECNICO (A) DE ENFERMAGEM</v>
          </cell>
          <cell r="G129" t="str">
            <v>N</v>
          </cell>
          <cell r="H129" t="str">
            <v>A</v>
          </cell>
          <cell r="I129">
            <v>0</v>
          </cell>
          <cell r="J129">
            <v>2021</v>
          </cell>
          <cell r="K129">
            <v>7</v>
          </cell>
          <cell r="L129">
            <v>0</v>
          </cell>
          <cell r="M129">
            <v>1679.82</v>
          </cell>
          <cell r="N129">
            <v>3064.43</v>
          </cell>
          <cell r="O129">
            <v>2627.1</v>
          </cell>
          <cell r="P129">
            <v>437.33</v>
          </cell>
        </row>
        <row r="130">
          <cell r="B130" t="str">
            <v>NATHALIA CRISTINA DE OLIVEIRA EVANGELISTA</v>
          </cell>
          <cell r="C130" t="str">
            <v>COORDENADOR (A)</v>
          </cell>
          <cell r="D130">
            <v>5</v>
          </cell>
          <cell r="E130" t="str">
            <v>MNSL - MATERNIDADE NOSSA SENHORA DE LOURDES</v>
          </cell>
          <cell r="F130" t="str">
            <v>COORDENADOR (A) DE ENFERMAGEM</v>
          </cell>
          <cell r="G130" t="str">
            <v>N</v>
          </cell>
          <cell r="H130" t="str">
            <v>E</v>
          </cell>
          <cell r="I130">
            <v>0</v>
          </cell>
          <cell r="J130">
            <v>2021</v>
          </cell>
          <cell r="K130">
            <v>7</v>
          </cell>
          <cell r="L130">
            <v>0</v>
          </cell>
          <cell r="M130">
            <v>3203.92</v>
          </cell>
          <cell r="N130">
            <v>5475.46</v>
          </cell>
          <cell r="O130">
            <v>4669.53</v>
          </cell>
          <cell r="P130">
            <v>805.93</v>
          </cell>
        </row>
        <row r="131">
          <cell r="B131" t="str">
            <v>GISLENE BORGES SILVA DE MASCENA</v>
          </cell>
          <cell r="C131" t="str">
            <v>TÉCNICO (A)</v>
          </cell>
          <cell r="D131">
            <v>5</v>
          </cell>
          <cell r="E131" t="str">
            <v>MNSL - MATERNIDADE NOSSA SENHORA DE LOURDES</v>
          </cell>
          <cell r="F131" t="str">
            <v>TECNICO (A) DE ENFERMAGEM</v>
          </cell>
          <cell r="G131" t="str">
            <v>N</v>
          </cell>
          <cell r="H131" t="str">
            <v>P</v>
          </cell>
          <cell r="I131">
            <v>0</v>
          </cell>
          <cell r="J131">
            <v>2021</v>
          </cell>
          <cell r="K131">
            <v>7</v>
          </cell>
          <cell r="L131">
            <v>0</v>
          </cell>
          <cell r="M131">
            <v>1679.82</v>
          </cell>
          <cell r="N131">
            <v>0</v>
          </cell>
          <cell r="O131">
            <v>0</v>
          </cell>
          <cell r="P131">
            <v>0</v>
          </cell>
        </row>
        <row r="132">
          <cell r="B132" t="str">
            <v>NADIA MARTINS FRANCA</v>
          </cell>
          <cell r="C132" t="str">
            <v>FISIOTERAPEUTA</v>
          </cell>
          <cell r="D132">
            <v>5</v>
          </cell>
          <cell r="E132" t="str">
            <v>MNSL - MATERNIDADE NOSSA SENHORA DE LOURDES</v>
          </cell>
          <cell r="F132" t="str">
            <v>FISIOTERAPEUTA</v>
          </cell>
          <cell r="G132" t="str">
            <v>N</v>
          </cell>
          <cell r="H132" t="str">
            <v>F</v>
          </cell>
          <cell r="I132">
            <v>3986.47</v>
          </cell>
          <cell r="J132">
            <v>2021</v>
          </cell>
          <cell r="K132">
            <v>7</v>
          </cell>
          <cell r="L132">
            <v>0</v>
          </cell>
          <cell r="M132">
            <v>2533.58</v>
          </cell>
          <cell r="N132">
            <v>5908.57</v>
          </cell>
          <cell r="O132">
            <v>1712.14</v>
          </cell>
          <cell r="P132">
            <v>4196.43</v>
          </cell>
        </row>
        <row r="133">
          <cell r="B133" t="str">
            <v>ELLEN QUEIROZ GOMES</v>
          </cell>
          <cell r="C133" t="str">
            <v xml:space="preserve">MÉDICO </v>
          </cell>
          <cell r="D133">
            <v>5</v>
          </cell>
          <cell r="E133" t="str">
            <v>MNSL - MATERNIDADE NOSSA SENHORA DE LOURDES</v>
          </cell>
          <cell r="F133" t="str">
            <v>MEDICO (A) OBSTETRA</v>
          </cell>
          <cell r="G133" t="str">
            <v>N</v>
          </cell>
          <cell r="H133" t="str">
            <v>A</v>
          </cell>
          <cell r="I133">
            <v>0</v>
          </cell>
          <cell r="J133">
            <v>2021</v>
          </cell>
          <cell r="K133">
            <v>7</v>
          </cell>
          <cell r="L133">
            <v>0</v>
          </cell>
          <cell r="M133">
            <v>5474.25</v>
          </cell>
          <cell r="N133">
            <v>3627.33</v>
          </cell>
          <cell r="O133">
            <v>2985.04</v>
          </cell>
          <cell r="P133">
            <v>642.29</v>
          </cell>
        </row>
        <row r="134">
          <cell r="B134" t="str">
            <v>ISANA CAROLINA FRANCA JUNQUEIRA</v>
          </cell>
          <cell r="C134" t="str">
            <v xml:space="preserve">MÉDICO </v>
          </cell>
          <cell r="D134">
            <v>5</v>
          </cell>
          <cell r="E134" t="str">
            <v>MNSL - MATERNIDADE NOSSA SENHORA DE LOURDES</v>
          </cell>
          <cell r="F134" t="str">
            <v>MEDICO (A) OBSTETRA</v>
          </cell>
          <cell r="G134" t="str">
            <v>N</v>
          </cell>
          <cell r="H134" t="str">
            <v>F</v>
          </cell>
          <cell r="I134">
            <v>8282.0499999999993</v>
          </cell>
          <cell r="J134">
            <v>2021</v>
          </cell>
          <cell r="K134">
            <v>7</v>
          </cell>
          <cell r="L134">
            <v>0</v>
          </cell>
          <cell r="M134">
            <v>5474.25</v>
          </cell>
          <cell r="N134">
            <v>12048.67</v>
          </cell>
          <cell r="O134">
            <v>3213.66</v>
          </cell>
          <cell r="P134">
            <v>8835.01</v>
          </cell>
        </row>
        <row r="135">
          <cell r="B135" t="str">
            <v>GABRIELA MOURA BORTOLUCCI NEVES</v>
          </cell>
          <cell r="C135" t="str">
            <v>AUXILIAR</v>
          </cell>
          <cell r="D135">
            <v>5</v>
          </cell>
          <cell r="E135" t="str">
            <v>MNSL - MATERNIDADE NOSSA SENHORA DE LOURDES</v>
          </cell>
          <cell r="F135" t="str">
            <v>AUXILIAR DE SERVICOS GERAIS</v>
          </cell>
          <cell r="G135" t="str">
            <v>N</v>
          </cell>
          <cell r="H135" t="str">
            <v>A</v>
          </cell>
          <cell r="I135">
            <v>0</v>
          </cell>
          <cell r="J135">
            <v>2021</v>
          </cell>
          <cell r="K135">
            <v>7</v>
          </cell>
          <cell r="L135">
            <v>0</v>
          </cell>
          <cell r="M135">
            <v>1160.23</v>
          </cell>
          <cell r="N135">
            <v>1439.14</v>
          </cell>
          <cell r="O135">
            <v>1252.81</v>
          </cell>
          <cell r="P135">
            <v>186.33</v>
          </cell>
        </row>
        <row r="136">
          <cell r="B136" t="str">
            <v>RENATA RIBEIRO DO NASCIMENTO MASCARENHAS</v>
          </cell>
          <cell r="C136" t="str">
            <v>FARMACÊUTICO</v>
          </cell>
          <cell r="D136">
            <v>5</v>
          </cell>
          <cell r="E136" t="str">
            <v>MNSL - MATERNIDADE NOSSA SENHORA DE LOURDES</v>
          </cell>
          <cell r="F136" t="str">
            <v>FARMACEUTICO (A)</v>
          </cell>
          <cell r="G136" t="str">
            <v>N</v>
          </cell>
          <cell r="H136" t="str">
            <v>A</v>
          </cell>
          <cell r="I136">
            <v>0</v>
          </cell>
          <cell r="J136">
            <v>2021</v>
          </cell>
          <cell r="K136">
            <v>7</v>
          </cell>
          <cell r="L136">
            <v>0</v>
          </cell>
          <cell r="M136">
            <v>2799.74</v>
          </cell>
          <cell r="N136">
            <v>3245.12</v>
          </cell>
          <cell r="O136">
            <v>2852.38</v>
          </cell>
          <cell r="P136">
            <v>392.74</v>
          </cell>
        </row>
        <row r="137">
          <cell r="B137" t="str">
            <v>CAMILA SILVA GONCALVES GUIMARAES</v>
          </cell>
          <cell r="C137" t="str">
            <v>BIOMÉDICO (A)</v>
          </cell>
          <cell r="D137">
            <v>5</v>
          </cell>
          <cell r="E137" t="str">
            <v>MNSL - MATERNIDADE NOSSA SENHORA DE LOURDES</v>
          </cell>
          <cell r="F137" t="str">
            <v>BIOMEDICO (A)</v>
          </cell>
          <cell r="G137" t="str">
            <v>N</v>
          </cell>
          <cell r="H137" t="str">
            <v>F</v>
          </cell>
          <cell r="I137">
            <v>5982.73</v>
          </cell>
          <cell r="J137">
            <v>2021</v>
          </cell>
          <cell r="K137">
            <v>7</v>
          </cell>
          <cell r="L137">
            <v>0</v>
          </cell>
          <cell r="M137">
            <v>2919.78</v>
          </cell>
          <cell r="N137">
            <v>9399.91</v>
          </cell>
          <cell r="O137">
            <v>3017.94</v>
          </cell>
          <cell r="P137">
            <v>6381.97</v>
          </cell>
        </row>
        <row r="138">
          <cell r="B138" t="str">
            <v>AUGUSTO RAFAEL DE OLIVEIRA</v>
          </cell>
          <cell r="C138" t="str">
            <v>ASSISTENTE</v>
          </cell>
          <cell r="D138">
            <v>5</v>
          </cell>
          <cell r="E138" t="str">
            <v>MNSL - MATERNIDADE NOSSA SENHORA DE LOURDES</v>
          </cell>
          <cell r="F138" t="str">
            <v>ASSISTENTE ADMINISTRATIVO</v>
          </cell>
          <cell r="G138" t="str">
            <v>N</v>
          </cell>
          <cell r="H138" t="str">
            <v>A</v>
          </cell>
          <cell r="I138">
            <v>0</v>
          </cell>
          <cell r="J138">
            <v>2021</v>
          </cell>
          <cell r="K138">
            <v>7</v>
          </cell>
          <cell r="L138">
            <v>0</v>
          </cell>
          <cell r="M138">
            <v>1679.82</v>
          </cell>
          <cell r="N138">
            <v>1962.26</v>
          </cell>
          <cell r="O138">
            <v>1645.81</v>
          </cell>
          <cell r="P138">
            <v>316.45</v>
          </cell>
        </row>
        <row r="139">
          <cell r="B139" t="str">
            <v>ILANA BATISTA RESENDE</v>
          </cell>
          <cell r="C139" t="str">
            <v xml:space="preserve">MÉDICO </v>
          </cell>
          <cell r="D139">
            <v>5</v>
          </cell>
          <cell r="E139" t="str">
            <v>MNSL - MATERNIDADE NOSSA SENHORA DE LOURDES</v>
          </cell>
          <cell r="F139" t="str">
            <v>MEDICO (A) GINECOLOGISTA</v>
          </cell>
          <cell r="G139" t="str">
            <v>N</v>
          </cell>
          <cell r="H139" t="str">
            <v>A</v>
          </cell>
          <cell r="I139">
            <v>0</v>
          </cell>
          <cell r="J139">
            <v>2021</v>
          </cell>
          <cell r="K139">
            <v>7</v>
          </cell>
          <cell r="L139">
            <v>0</v>
          </cell>
          <cell r="M139">
            <v>8211.82</v>
          </cell>
          <cell r="N139">
            <v>8842.41</v>
          </cell>
          <cell r="O139">
            <v>6734.93</v>
          </cell>
          <cell r="P139">
            <v>2107.48</v>
          </cell>
        </row>
        <row r="140">
          <cell r="B140" t="str">
            <v>RITA DE CASSIA LEAL DE SOUZA</v>
          </cell>
          <cell r="C140" t="str">
            <v>DIRETOR (A)</v>
          </cell>
          <cell r="D140">
            <v>5</v>
          </cell>
          <cell r="E140" t="str">
            <v>MNSL - MATERNIDADE NOSSA SENHORA DE LOURDES</v>
          </cell>
          <cell r="F140" t="str">
            <v>DIRETOR (A) REGIONAL</v>
          </cell>
          <cell r="G140" t="str">
            <v>N</v>
          </cell>
          <cell r="H140" t="str">
            <v>A</v>
          </cell>
          <cell r="I140">
            <v>0</v>
          </cell>
          <cell r="J140">
            <v>2021</v>
          </cell>
          <cell r="K140">
            <v>7</v>
          </cell>
          <cell r="L140">
            <v>0</v>
          </cell>
          <cell r="M140">
            <v>6063.57</v>
          </cell>
          <cell r="N140">
            <v>6548.66</v>
          </cell>
          <cell r="O140">
            <v>6548.66</v>
          </cell>
          <cell r="P140">
            <v>0</v>
          </cell>
        </row>
        <row r="141">
          <cell r="B141" t="str">
            <v>ANNA KARLLA FERNANDES SABINO</v>
          </cell>
          <cell r="C141" t="str">
            <v>BIOMÉDICO (A)</v>
          </cell>
          <cell r="D141">
            <v>5</v>
          </cell>
          <cell r="E141" t="str">
            <v>MNSL - MATERNIDADE NOSSA SENHORA DE LOURDES</v>
          </cell>
          <cell r="F141" t="str">
            <v>BIOMEDICO (A)</v>
          </cell>
          <cell r="G141" t="str">
            <v>N</v>
          </cell>
          <cell r="H141" t="str">
            <v>A</v>
          </cell>
          <cell r="I141">
            <v>0</v>
          </cell>
          <cell r="J141">
            <v>2021</v>
          </cell>
          <cell r="K141">
            <v>7</v>
          </cell>
          <cell r="L141">
            <v>0</v>
          </cell>
          <cell r="M141">
            <v>2919.78</v>
          </cell>
          <cell r="N141">
            <v>4321.2700000000004</v>
          </cell>
          <cell r="O141">
            <v>3631.53</v>
          </cell>
          <cell r="P141">
            <v>689.74</v>
          </cell>
        </row>
        <row r="142">
          <cell r="B142" t="str">
            <v>JULIANA CARVALHO PEREIRA</v>
          </cell>
          <cell r="C142" t="str">
            <v>ENFERMEIRO (A)</v>
          </cell>
          <cell r="D142">
            <v>5</v>
          </cell>
          <cell r="E142" t="str">
            <v>MNSL - MATERNIDADE NOSSA SENHORA DE LOURDES</v>
          </cell>
          <cell r="F142" t="str">
            <v>ENFERMEIRO (A)</v>
          </cell>
          <cell r="G142" t="str">
            <v>N</v>
          </cell>
          <cell r="H142" t="str">
            <v>A</v>
          </cell>
          <cell r="I142">
            <v>0</v>
          </cell>
          <cell r="J142">
            <v>2021</v>
          </cell>
          <cell r="K142">
            <v>7</v>
          </cell>
          <cell r="L142">
            <v>0</v>
          </cell>
          <cell r="M142">
            <v>2883.17</v>
          </cell>
          <cell r="N142">
            <v>4154.8</v>
          </cell>
          <cell r="O142">
            <v>3518.38</v>
          </cell>
          <cell r="P142">
            <v>636.41999999999996</v>
          </cell>
        </row>
        <row r="143">
          <cell r="B143" t="str">
            <v>EDUARDO HONORATO RODRIGUES ALVES</v>
          </cell>
          <cell r="C143" t="str">
            <v xml:space="preserve">MÉDICO </v>
          </cell>
          <cell r="D143">
            <v>5</v>
          </cell>
          <cell r="E143" t="str">
            <v>MNSL - MATERNIDADE NOSSA SENHORA DE LOURDES</v>
          </cell>
          <cell r="F143" t="str">
            <v>MEDICO (A) GINECOLOGISTA</v>
          </cell>
          <cell r="G143" t="str">
            <v>N</v>
          </cell>
          <cell r="H143" t="str">
            <v>D</v>
          </cell>
          <cell r="I143">
            <v>34287.58</v>
          </cell>
          <cell r="J143">
            <v>2021</v>
          </cell>
          <cell r="K143">
            <v>7</v>
          </cell>
          <cell r="L143">
            <v>11163.21</v>
          </cell>
          <cell r="M143">
            <v>10948.8</v>
          </cell>
          <cell r="N143">
            <v>93000.76</v>
          </cell>
          <cell r="O143">
            <v>0</v>
          </cell>
          <cell r="P143">
            <v>93000.76</v>
          </cell>
        </row>
        <row r="144">
          <cell r="B144" t="str">
            <v>CINTYA ALVES FERREIRA</v>
          </cell>
          <cell r="C144" t="str">
            <v>FARMACÊUTICO</v>
          </cell>
          <cell r="D144">
            <v>5</v>
          </cell>
          <cell r="E144" t="str">
            <v>MNSL - MATERNIDADE NOSSA SENHORA DE LOURDES</v>
          </cell>
          <cell r="F144" t="str">
            <v>FARMACEUTICO (A)</v>
          </cell>
          <cell r="G144" t="str">
            <v>N</v>
          </cell>
          <cell r="H144" t="str">
            <v>A</v>
          </cell>
          <cell r="I144">
            <v>0</v>
          </cell>
          <cell r="J144">
            <v>2021</v>
          </cell>
          <cell r="K144">
            <v>7</v>
          </cell>
          <cell r="L144">
            <v>0</v>
          </cell>
          <cell r="M144">
            <v>2799.74</v>
          </cell>
          <cell r="N144">
            <v>3245.12</v>
          </cell>
          <cell r="O144">
            <v>2874.97</v>
          </cell>
          <cell r="P144">
            <v>370.15</v>
          </cell>
        </row>
        <row r="145">
          <cell r="B145" t="str">
            <v>MARINELZA ROCHA DOS SANTOS DAMASO</v>
          </cell>
          <cell r="C145" t="str">
            <v>TÉCNICO (A)</v>
          </cell>
          <cell r="D145">
            <v>5</v>
          </cell>
          <cell r="E145" t="str">
            <v>MNSL - MATERNIDADE NOSSA SENHORA DE LOURDES</v>
          </cell>
          <cell r="F145" t="str">
            <v>TECNICO (A) DE ENFERMAGEM</v>
          </cell>
          <cell r="G145" t="str">
            <v>N</v>
          </cell>
          <cell r="H145" t="str">
            <v>A</v>
          </cell>
          <cell r="I145">
            <v>0</v>
          </cell>
          <cell r="J145">
            <v>2021</v>
          </cell>
          <cell r="K145">
            <v>7</v>
          </cell>
          <cell r="L145">
            <v>0</v>
          </cell>
          <cell r="M145">
            <v>1679.82</v>
          </cell>
          <cell r="N145">
            <v>1970.2</v>
          </cell>
          <cell r="O145">
            <v>1705.29</v>
          </cell>
          <cell r="P145">
            <v>264.91000000000003</v>
          </cell>
        </row>
        <row r="146">
          <cell r="B146" t="str">
            <v>ALEX PEREIRA DE NOVAIS</v>
          </cell>
          <cell r="C146" t="str">
            <v>ASSISTENTE</v>
          </cell>
          <cell r="D146">
            <v>5</v>
          </cell>
          <cell r="E146" t="str">
            <v>MNSL - MATERNIDADE NOSSA SENHORA DE LOURDES</v>
          </cell>
          <cell r="F146" t="str">
            <v>ASSISTENTE ADMINISTRATIVO</v>
          </cell>
          <cell r="G146" t="str">
            <v>N</v>
          </cell>
          <cell r="H146" t="str">
            <v>A</v>
          </cell>
          <cell r="I146">
            <v>0</v>
          </cell>
          <cell r="J146">
            <v>2021</v>
          </cell>
          <cell r="K146">
            <v>7</v>
          </cell>
          <cell r="L146">
            <v>0</v>
          </cell>
          <cell r="M146">
            <v>1679.82</v>
          </cell>
          <cell r="N146">
            <v>2079.85</v>
          </cell>
          <cell r="O146">
            <v>1909.17</v>
          </cell>
          <cell r="P146">
            <v>170.68</v>
          </cell>
        </row>
        <row r="147">
          <cell r="B147" t="str">
            <v>FABIO MACEDO FREITAS</v>
          </cell>
          <cell r="C147" t="str">
            <v>AUXILIAR</v>
          </cell>
          <cell r="D147">
            <v>5</v>
          </cell>
          <cell r="E147" t="str">
            <v>MNSL - MATERNIDADE NOSSA SENHORA DE LOURDES</v>
          </cell>
          <cell r="F147" t="str">
            <v>AUXILIAR DE PATRIMONIO</v>
          </cell>
          <cell r="G147" t="str">
            <v>N</v>
          </cell>
          <cell r="H147" t="str">
            <v>A</v>
          </cell>
          <cell r="I147">
            <v>0</v>
          </cell>
          <cell r="J147">
            <v>2021</v>
          </cell>
          <cell r="K147">
            <v>7</v>
          </cell>
          <cell r="L147">
            <v>0</v>
          </cell>
          <cell r="M147">
            <v>1449.9</v>
          </cell>
          <cell r="N147">
            <v>1826.95</v>
          </cell>
          <cell r="O147">
            <v>1592.04</v>
          </cell>
          <cell r="P147">
            <v>234.91</v>
          </cell>
        </row>
        <row r="148">
          <cell r="B148" t="str">
            <v>FERNANDA DIAS ANDRADE</v>
          </cell>
          <cell r="C148" t="str">
            <v>ASSISTENTE</v>
          </cell>
          <cell r="D148">
            <v>5</v>
          </cell>
          <cell r="E148" t="str">
            <v>MNSL - MATERNIDADE NOSSA SENHORA DE LOURDES</v>
          </cell>
          <cell r="F148" t="str">
            <v>ASSISTENTE ADMINISTRATIVO</v>
          </cell>
          <cell r="G148" t="str">
            <v>N</v>
          </cell>
          <cell r="H148" t="str">
            <v>A</v>
          </cell>
          <cell r="I148">
            <v>0</v>
          </cell>
          <cell r="J148">
            <v>2021</v>
          </cell>
          <cell r="K148">
            <v>7</v>
          </cell>
          <cell r="L148">
            <v>0</v>
          </cell>
          <cell r="M148">
            <v>1679.82</v>
          </cell>
          <cell r="N148">
            <v>2406.38</v>
          </cell>
          <cell r="O148">
            <v>2099.44</v>
          </cell>
          <cell r="P148">
            <v>306.94</v>
          </cell>
        </row>
        <row r="149">
          <cell r="B149" t="str">
            <v>WILSON MORAES ARANTES</v>
          </cell>
          <cell r="C149" t="str">
            <v>COORDENADOR (A)</v>
          </cell>
          <cell r="D149">
            <v>5</v>
          </cell>
          <cell r="E149" t="str">
            <v>MNSL - MATERNIDADE NOSSA SENHORA DE LOURDES</v>
          </cell>
          <cell r="F149" t="str">
            <v>COORDENADOR (A) DE OBSTETRICIA</v>
          </cell>
          <cell r="G149" t="str">
            <v>N</v>
          </cell>
          <cell r="H149" t="str">
            <v>A</v>
          </cell>
          <cell r="I149">
            <v>0</v>
          </cell>
          <cell r="J149">
            <v>2021</v>
          </cell>
          <cell r="K149">
            <v>7</v>
          </cell>
          <cell r="L149">
            <v>0</v>
          </cell>
          <cell r="M149">
            <v>5474.25</v>
          </cell>
          <cell r="N149">
            <v>5747.96</v>
          </cell>
          <cell r="O149">
            <v>4561.04</v>
          </cell>
          <cell r="P149">
            <v>1186.92</v>
          </cell>
        </row>
        <row r="150">
          <cell r="B150" t="str">
            <v>NILVA GONZAGA DE OLIVEIRA</v>
          </cell>
          <cell r="C150" t="str">
            <v>TÉCNICO (A)</v>
          </cell>
          <cell r="D150">
            <v>5</v>
          </cell>
          <cell r="E150" t="str">
            <v>MNSL - MATERNIDADE NOSSA SENHORA DE LOURDES</v>
          </cell>
          <cell r="F150" t="str">
            <v>TECNICO (A) DE ENFERMAGEM</v>
          </cell>
          <cell r="G150" t="str">
            <v>N</v>
          </cell>
          <cell r="H150" t="str">
            <v>A</v>
          </cell>
          <cell r="I150">
            <v>0</v>
          </cell>
          <cell r="J150">
            <v>2021</v>
          </cell>
          <cell r="K150">
            <v>7</v>
          </cell>
          <cell r="L150">
            <v>0</v>
          </cell>
          <cell r="M150">
            <v>1679.82</v>
          </cell>
          <cell r="N150">
            <v>2507.91</v>
          </cell>
          <cell r="O150">
            <v>2274.88</v>
          </cell>
          <cell r="P150">
            <v>233.03</v>
          </cell>
        </row>
        <row r="151">
          <cell r="B151" t="str">
            <v>DANIELLE CRUZ SILVA</v>
          </cell>
          <cell r="C151" t="str">
            <v xml:space="preserve">MÉDICO </v>
          </cell>
          <cell r="D151">
            <v>5</v>
          </cell>
          <cell r="E151" t="str">
            <v>MNSL - MATERNIDADE NOSSA SENHORA DE LOURDES</v>
          </cell>
          <cell r="F151" t="str">
            <v>MEDICO (A) OBSTETRA</v>
          </cell>
          <cell r="G151" t="str">
            <v>N</v>
          </cell>
          <cell r="H151" t="str">
            <v>A</v>
          </cell>
          <cell r="I151">
            <v>0</v>
          </cell>
          <cell r="J151">
            <v>2021</v>
          </cell>
          <cell r="K151">
            <v>7</v>
          </cell>
          <cell r="L151">
            <v>0</v>
          </cell>
          <cell r="M151">
            <v>10948.8</v>
          </cell>
          <cell r="N151">
            <v>11716.24</v>
          </cell>
          <cell r="O151">
            <v>8486.94</v>
          </cell>
          <cell r="P151">
            <v>3229.3</v>
          </cell>
        </row>
        <row r="152">
          <cell r="B152" t="str">
            <v>WELLINGTON MARTINS DE SOUZA</v>
          </cell>
          <cell r="C152" t="str">
            <v xml:space="preserve">MÉDICO </v>
          </cell>
          <cell r="D152">
            <v>5</v>
          </cell>
          <cell r="E152" t="str">
            <v>MNSL - MATERNIDADE NOSSA SENHORA DE LOURDES</v>
          </cell>
          <cell r="F152" t="str">
            <v>MEDICO (A) OBSTETRA</v>
          </cell>
          <cell r="G152" t="str">
            <v>N</v>
          </cell>
          <cell r="H152" t="str">
            <v>A</v>
          </cell>
          <cell r="I152">
            <v>0</v>
          </cell>
          <cell r="J152">
            <v>2021</v>
          </cell>
          <cell r="K152">
            <v>7</v>
          </cell>
          <cell r="L152">
            <v>0</v>
          </cell>
          <cell r="M152">
            <v>8211.82</v>
          </cell>
          <cell r="N152">
            <v>8842.41</v>
          </cell>
          <cell r="O152">
            <v>6489.39</v>
          </cell>
          <cell r="P152">
            <v>2353.02</v>
          </cell>
        </row>
        <row r="153">
          <cell r="B153" t="str">
            <v>ANA MARIA CARIBE DA SILVA MELLO</v>
          </cell>
          <cell r="C153" t="str">
            <v>DIRETOR (A)</v>
          </cell>
          <cell r="D153">
            <v>5</v>
          </cell>
          <cell r="E153" t="str">
            <v>MNSL - MATERNIDADE NOSSA SENHORA DE LOURDES</v>
          </cell>
          <cell r="F153" t="str">
            <v>DIRETOR (A) OPERACIONAL</v>
          </cell>
          <cell r="G153" t="str">
            <v>N</v>
          </cell>
          <cell r="H153" t="str">
            <v>A</v>
          </cell>
          <cell r="I153">
            <v>0</v>
          </cell>
          <cell r="J153">
            <v>2021</v>
          </cell>
          <cell r="K153">
            <v>7</v>
          </cell>
          <cell r="L153">
            <v>0</v>
          </cell>
          <cell r="M153">
            <v>11524.61</v>
          </cell>
          <cell r="N153">
            <v>12677.07</v>
          </cell>
          <cell r="O153">
            <v>9515.06</v>
          </cell>
          <cell r="P153">
            <v>3162.01</v>
          </cell>
        </row>
        <row r="154">
          <cell r="B154" t="str">
            <v>ZILDINEI DA COSTA MARINHO DE OLIVEIRA</v>
          </cell>
          <cell r="C154" t="str">
            <v>ENFERMEIRO (A)</v>
          </cell>
          <cell r="D154">
            <v>5</v>
          </cell>
          <cell r="E154" t="str">
            <v>MNSL - MATERNIDADE NOSSA SENHORA DE LOURDES</v>
          </cell>
          <cell r="F154" t="str">
            <v>ENFERMEIRO (A)</v>
          </cell>
          <cell r="G154" t="str">
            <v>N</v>
          </cell>
          <cell r="H154" t="str">
            <v>A</v>
          </cell>
          <cell r="I154">
            <v>0</v>
          </cell>
          <cell r="J154">
            <v>2021</v>
          </cell>
          <cell r="K154">
            <v>7</v>
          </cell>
          <cell r="L154">
            <v>0</v>
          </cell>
          <cell r="M154">
            <v>2883.17</v>
          </cell>
          <cell r="N154">
            <v>3410.3</v>
          </cell>
          <cell r="O154">
            <v>2974.15</v>
          </cell>
          <cell r="P154">
            <v>436.15</v>
          </cell>
        </row>
        <row r="155">
          <cell r="B155" t="str">
            <v>THATIANY CHRISTINA RODRIGUES IKEDA</v>
          </cell>
          <cell r="C155" t="str">
            <v>COORDENADOR (A)</v>
          </cell>
          <cell r="D155">
            <v>5</v>
          </cell>
          <cell r="E155" t="str">
            <v>MNSL - MATERNIDADE NOSSA SENHORA DE LOURDES</v>
          </cell>
          <cell r="F155" t="str">
            <v>COORDENADOR (A) DE FISIOTERAPIA</v>
          </cell>
          <cell r="G155" t="str">
            <v>N</v>
          </cell>
          <cell r="H155" t="str">
            <v>A</v>
          </cell>
          <cell r="I155">
            <v>0</v>
          </cell>
          <cell r="J155">
            <v>2021</v>
          </cell>
          <cell r="K155">
            <v>7</v>
          </cell>
          <cell r="L155">
            <v>0</v>
          </cell>
          <cell r="M155">
            <v>2533.58</v>
          </cell>
          <cell r="N155">
            <v>4509.66</v>
          </cell>
          <cell r="O155">
            <v>3799.74</v>
          </cell>
          <cell r="P155">
            <v>709.92</v>
          </cell>
        </row>
        <row r="156">
          <cell r="B156" t="str">
            <v>TATIELLE TEIXEIRA LEMOS</v>
          </cell>
          <cell r="C156" t="str">
            <v xml:space="preserve">MÉDICO </v>
          </cell>
          <cell r="D156">
            <v>5</v>
          </cell>
          <cell r="E156" t="str">
            <v>MNSL - MATERNIDADE NOSSA SENHORA DE LOURDES</v>
          </cell>
          <cell r="F156" t="str">
            <v>MEDICO (A) GINECOLOGISTA</v>
          </cell>
          <cell r="G156" t="str">
            <v>N</v>
          </cell>
          <cell r="H156" t="str">
            <v>E</v>
          </cell>
          <cell r="I156">
            <v>0</v>
          </cell>
          <cell r="J156">
            <v>2021</v>
          </cell>
          <cell r="K156">
            <v>7</v>
          </cell>
          <cell r="L156">
            <v>0</v>
          </cell>
          <cell r="M156">
            <v>5474.25</v>
          </cell>
          <cell r="N156">
            <v>6535.66</v>
          </cell>
          <cell r="O156">
            <v>5062.54</v>
          </cell>
          <cell r="P156">
            <v>1473.12</v>
          </cell>
        </row>
        <row r="157">
          <cell r="B157" t="str">
            <v>ROSIMEIRE REGINA TOME</v>
          </cell>
          <cell r="C157" t="str">
            <v>TÉCNICO (A)</v>
          </cell>
          <cell r="D157">
            <v>5</v>
          </cell>
          <cell r="E157" t="str">
            <v>MNSL - MATERNIDADE NOSSA SENHORA DE LOURDES</v>
          </cell>
          <cell r="F157" t="str">
            <v>TECNICO (A) DE ENFERMAGEM</v>
          </cell>
          <cell r="G157" t="str">
            <v>N</v>
          </cell>
          <cell r="H157" t="str">
            <v>A</v>
          </cell>
          <cell r="I157">
            <v>0</v>
          </cell>
          <cell r="J157">
            <v>2021</v>
          </cell>
          <cell r="K157">
            <v>7</v>
          </cell>
          <cell r="L157">
            <v>0</v>
          </cell>
          <cell r="M157">
            <v>1679.82</v>
          </cell>
          <cell r="N157">
            <v>2189.85</v>
          </cell>
          <cell r="O157">
            <v>1908.48</v>
          </cell>
          <cell r="P157">
            <v>281.37</v>
          </cell>
        </row>
        <row r="158">
          <cell r="B158" t="str">
            <v>MARIA DOS REIS SILVA</v>
          </cell>
          <cell r="C158" t="str">
            <v>ASSISTENTE</v>
          </cell>
          <cell r="D158">
            <v>5</v>
          </cell>
          <cell r="E158" t="str">
            <v>MNSL - MATERNIDADE NOSSA SENHORA DE LOURDES</v>
          </cell>
          <cell r="F158" t="str">
            <v>ASSISTENTE ADMINISTRATIVO</v>
          </cell>
          <cell r="G158" t="str">
            <v>N</v>
          </cell>
          <cell r="H158" t="str">
            <v>A</v>
          </cell>
          <cell r="I158">
            <v>0</v>
          </cell>
          <cell r="J158">
            <v>2021</v>
          </cell>
          <cell r="K158">
            <v>7</v>
          </cell>
          <cell r="L158">
            <v>0</v>
          </cell>
          <cell r="M158">
            <v>1679.82</v>
          </cell>
          <cell r="N158">
            <v>2079.85</v>
          </cell>
          <cell r="O158">
            <v>1808.38</v>
          </cell>
          <cell r="P158">
            <v>271.47000000000003</v>
          </cell>
        </row>
        <row r="159">
          <cell r="B159" t="str">
            <v>LUCIANO GONCALVES IZIDORIO</v>
          </cell>
          <cell r="C159" t="str">
            <v>BIOMÉDICO (A)</v>
          </cell>
          <cell r="D159">
            <v>5</v>
          </cell>
          <cell r="E159" t="str">
            <v>MNSL - MATERNIDADE NOSSA SENHORA DE LOURDES</v>
          </cell>
          <cell r="F159" t="str">
            <v>BIOMEDICO (A)</v>
          </cell>
          <cell r="G159" t="str">
            <v>N</v>
          </cell>
          <cell r="H159" t="str">
            <v>A</v>
          </cell>
          <cell r="I159">
            <v>0</v>
          </cell>
          <cell r="J159">
            <v>2021</v>
          </cell>
          <cell r="K159">
            <v>7</v>
          </cell>
          <cell r="L159">
            <v>0</v>
          </cell>
          <cell r="M159">
            <v>2919.78</v>
          </cell>
          <cell r="N159">
            <v>4904.0600000000004</v>
          </cell>
          <cell r="O159">
            <v>3913.11</v>
          </cell>
          <cell r="P159">
            <v>990.95</v>
          </cell>
        </row>
        <row r="160">
          <cell r="B160" t="str">
            <v>LELIA KAROLLINE MARINHO DA MOTA MELO</v>
          </cell>
          <cell r="C160" t="str">
            <v>ENFERMEIRO (A)</v>
          </cell>
          <cell r="D160">
            <v>5</v>
          </cell>
          <cell r="E160" t="str">
            <v>MNSL - MATERNIDADE NOSSA SENHORA DE LOURDES</v>
          </cell>
          <cell r="F160" t="str">
            <v>ENFERMEIRO (A)</v>
          </cell>
          <cell r="G160" t="str">
            <v>N</v>
          </cell>
          <cell r="H160" t="str">
            <v>A</v>
          </cell>
          <cell r="I160">
            <v>0</v>
          </cell>
          <cell r="J160">
            <v>2021</v>
          </cell>
          <cell r="K160">
            <v>7</v>
          </cell>
          <cell r="L160">
            <v>0</v>
          </cell>
          <cell r="M160">
            <v>2883.17</v>
          </cell>
          <cell r="N160">
            <v>3945.44</v>
          </cell>
          <cell r="O160">
            <v>3261.14</v>
          </cell>
          <cell r="P160">
            <v>684.3</v>
          </cell>
        </row>
        <row r="161">
          <cell r="B161" t="str">
            <v>JULIANA ALVES MEDEIROS RESENDE</v>
          </cell>
          <cell r="C161" t="str">
            <v>ENFERMEIRO (A)</v>
          </cell>
          <cell r="D161">
            <v>5</v>
          </cell>
          <cell r="E161" t="str">
            <v>MNSL - MATERNIDADE NOSSA SENHORA DE LOURDES</v>
          </cell>
          <cell r="F161" t="str">
            <v>ENFERMEIRO (A)</v>
          </cell>
          <cell r="G161" t="str">
            <v>N</v>
          </cell>
          <cell r="H161" t="str">
            <v>A</v>
          </cell>
          <cell r="I161">
            <v>0</v>
          </cell>
          <cell r="J161">
            <v>2021</v>
          </cell>
          <cell r="K161">
            <v>7</v>
          </cell>
          <cell r="L161">
            <v>0</v>
          </cell>
          <cell r="M161">
            <v>2883.17</v>
          </cell>
          <cell r="N161">
            <v>4132.5600000000004</v>
          </cell>
          <cell r="O161">
            <v>3502.13</v>
          </cell>
          <cell r="P161">
            <v>630.42999999999995</v>
          </cell>
        </row>
        <row r="162">
          <cell r="B162" t="str">
            <v>CARMEN SILVA DOS SANTOS</v>
          </cell>
          <cell r="C162" t="str">
            <v>TÉCNICO (A)</v>
          </cell>
          <cell r="D162">
            <v>5</v>
          </cell>
          <cell r="E162" t="str">
            <v>MNSL - MATERNIDADE NOSSA SENHORA DE LOURDES</v>
          </cell>
          <cell r="F162" t="str">
            <v>TECNICO (A) DE LABORATORIO</v>
          </cell>
          <cell r="G162" t="str">
            <v>N</v>
          </cell>
          <cell r="H162" t="str">
            <v>I</v>
          </cell>
          <cell r="I162">
            <v>0</v>
          </cell>
          <cell r="J162">
            <v>2021</v>
          </cell>
          <cell r="K162">
            <v>7</v>
          </cell>
          <cell r="L162">
            <v>0</v>
          </cell>
          <cell r="M162">
            <v>1584.74</v>
          </cell>
          <cell r="N162">
            <v>0</v>
          </cell>
          <cell r="O162">
            <v>0</v>
          </cell>
          <cell r="P162">
            <v>0</v>
          </cell>
        </row>
        <row r="163">
          <cell r="B163" t="str">
            <v>ANGELA RODRIGUES FERREIRA</v>
          </cell>
          <cell r="C163" t="str">
            <v>ENFERMEIRO (A)</v>
          </cell>
          <cell r="D163">
            <v>5</v>
          </cell>
          <cell r="E163" t="str">
            <v>MNSL - MATERNIDADE NOSSA SENHORA DE LOURDES</v>
          </cell>
          <cell r="F163" t="str">
            <v>ENFERMEIRO (A)</v>
          </cell>
          <cell r="G163" t="str">
            <v>N</v>
          </cell>
          <cell r="H163" t="str">
            <v>A</v>
          </cell>
          <cell r="I163">
            <v>0</v>
          </cell>
          <cell r="J163">
            <v>2021</v>
          </cell>
          <cell r="K163">
            <v>7</v>
          </cell>
          <cell r="L163">
            <v>0</v>
          </cell>
          <cell r="M163">
            <v>2883.17</v>
          </cell>
          <cell r="N163">
            <v>3911.84</v>
          </cell>
          <cell r="O163">
            <v>3340.78</v>
          </cell>
          <cell r="P163">
            <v>571.05999999999995</v>
          </cell>
        </row>
        <row r="164">
          <cell r="B164" t="str">
            <v>ANELU RODRIGUES FERREIRA</v>
          </cell>
          <cell r="C164" t="str">
            <v>TÉCNICO (A)</v>
          </cell>
          <cell r="D164">
            <v>5</v>
          </cell>
          <cell r="E164" t="str">
            <v>MNSL - MATERNIDADE NOSSA SENHORA DE LOURDES</v>
          </cell>
          <cell r="F164" t="str">
            <v>TECNICO (A) DE SEGURANCA DO TRABALHO</v>
          </cell>
          <cell r="G164" t="str">
            <v>N</v>
          </cell>
          <cell r="H164" t="str">
            <v>A</v>
          </cell>
          <cell r="I164">
            <v>0</v>
          </cell>
          <cell r="J164">
            <v>2021</v>
          </cell>
          <cell r="K164">
            <v>7</v>
          </cell>
          <cell r="L164">
            <v>0</v>
          </cell>
          <cell r="M164">
            <v>2290.67</v>
          </cell>
          <cell r="N164">
            <v>2751.78</v>
          </cell>
          <cell r="O164">
            <v>2459.17</v>
          </cell>
          <cell r="P164">
            <v>292.61</v>
          </cell>
        </row>
        <row r="165">
          <cell r="B165" t="str">
            <v>AMELIA LEONOR DE FATIMA</v>
          </cell>
          <cell r="C165" t="str">
            <v>TÉCNICO (A)</v>
          </cell>
          <cell r="D165">
            <v>5</v>
          </cell>
          <cell r="E165" t="str">
            <v>MNSL - MATERNIDADE NOSSA SENHORA DE LOURDES</v>
          </cell>
          <cell r="F165" t="str">
            <v>TECNICO (A) DE ENFERMAGEM</v>
          </cell>
          <cell r="G165" t="str">
            <v>N</v>
          </cell>
          <cell r="H165" t="str">
            <v>A</v>
          </cell>
          <cell r="I165">
            <v>0</v>
          </cell>
          <cell r="J165">
            <v>2021</v>
          </cell>
          <cell r="K165">
            <v>7</v>
          </cell>
          <cell r="L165">
            <v>0</v>
          </cell>
          <cell r="M165">
            <v>1679.82</v>
          </cell>
          <cell r="N165">
            <v>2461.71</v>
          </cell>
          <cell r="O165">
            <v>2223.06</v>
          </cell>
          <cell r="P165">
            <v>238.65</v>
          </cell>
        </row>
        <row r="166">
          <cell r="B166" t="str">
            <v>ALVACIR CANDIDO DOS REIS</v>
          </cell>
          <cell r="C166" t="str">
            <v xml:space="preserve">MÉDICO </v>
          </cell>
          <cell r="D166">
            <v>5</v>
          </cell>
          <cell r="E166" t="str">
            <v>MNSL - MATERNIDADE NOSSA SENHORA DE LOURDES</v>
          </cell>
          <cell r="F166" t="str">
            <v>MEDICO CLINICO</v>
          </cell>
          <cell r="G166" t="str">
            <v>N</v>
          </cell>
          <cell r="H166" t="str">
            <v>A</v>
          </cell>
          <cell r="I166">
            <v>0</v>
          </cell>
          <cell r="J166">
            <v>2021</v>
          </cell>
          <cell r="K166">
            <v>7</v>
          </cell>
          <cell r="L166">
            <v>0</v>
          </cell>
          <cell r="M166">
            <v>5474.25</v>
          </cell>
          <cell r="N166">
            <v>5747.96</v>
          </cell>
          <cell r="O166">
            <v>4561.04</v>
          </cell>
          <cell r="P166">
            <v>1186.92</v>
          </cell>
        </row>
        <row r="167">
          <cell r="B167" t="str">
            <v>ALICE DE ANDRADE SILVA BRITO</v>
          </cell>
          <cell r="C167" t="str">
            <v>COORDENADOR (A)</v>
          </cell>
          <cell r="D167">
            <v>5</v>
          </cell>
          <cell r="E167" t="str">
            <v>MNSL - MATERNIDADE NOSSA SENHORA DE LOURDES</v>
          </cell>
          <cell r="F167" t="str">
            <v>COORDENADOR (A) OPERACIONAL</v>
          </cell>
          <cell r="G167" t="str">
            <v>N</v>
          </cell>
          <cell r="H167" t="str">
            <v>A</v>
          </cell>
          <cell r="I167">
            <v>0</v>
          </cell>
          <cell r="J167">
            <v>2021</v>
          </cell>
          <cell r="K167">
            <v>7</v>
          </cell>
          <cell r="L167">
            <v>0</v>
          </cell>
          <cell r="M167">
            <v>2149.0500000000002</v>
          </cell>
          <cell r="N167">
            <v>3596</v>
          </cell>
          <cell r="O167">
            <v>3138.34</v>
          </cell>
          <cell r="P167">
            <v>457.66</v>
          </cell>
        </row>
        <row r="168">
          <cell r="B168" t="str">
            <v>HELOISA GONCALVES DE CARVALHO JACINTO</v>
          </cell>
          <cell r="C168" t="str">
            <v>ENFERMEIRO (A)</v>
          </cell>
          <cell r="D168">
            <v>5</v>
          </cell>
          <cell r="E168" t="str">
            <v>MNSL - MATERNIDADE NOSSA SENHORA DE LOURDES</v>
          </cell>
          <cell r="F168" t="str">
            <v>ENFERMEIRO (A)</v>
          </cell>
          <cell r="G168" t="str">
            <v>N</v>
          </cell>
          <cell r="H168" t="str">
            <v>A</v>
          </cell>
          <cell r="I168">
            <v>0</v>
          </cell>
          <cell r="J168">
            <v>2021</v>
          </cell>
          <cell r="K168">
            <v>7</v>
          </cell>
          <cell r="L168">
            <v>0</v>
          </cell>
          <cell r="M168">
            <v>2883.17</v>
          </cell>
          <cell r="N168">
            <v>3698.62</v>
          </cell>
          <cell r="O168">
            <v>3184.91</v>
          </cell>
          <cell r="P168">
            <v>513.71</v>
          </cell>
        </row>
        <row r="169">
          <cell r="B169" t="str">
            <v>HELENA PEREIRA FLORES</v>
          </cell>
          <cell r="C169" t="str">
            <v>LÍDER</v>
          </cell>
          <cell r="D169">
            <v>5</v>
          </cell>
          <cell r="E169" t="str">
            <v>MNSL - MATERNIDADE NOSSA SENHORA DE LOURDES</v>
          </cell>
          <cell r="F169" t="str">
            <v>LIDER DE HIGIENIZACAO</v>
          </cell>
          <cell r="G169" t="str">
            <v>N</v>
          </cell>
          <cell r="H169" t="str">
            <v>A</v>
          </cell>
          <cell r="I169">
            <v>0</v>
          </cell>
          <cell r="J169">
            <v>2021</v>
          </cell>
          <cell r="K169">
            <v>7</v>
          </cell>
          <cell r="L169">
            <v>0</v>
          </cell>
          <cell r="M169">
            <v>1679.82</v>
          </cell>
          <cell r="N169">
            <v>2079.85</v>
          </cell>
          <cell r="O169">
            <v>1808.38</v>
          </cell>
          <cell r="P169">
            <v>271.47000000000003</v>
          </cell>
        </row>
        <row r="170">
          <cell r="B170" t="str">
            <v>ANTONIA LEILIANA BRITO DO NASCIMENTO</v>
          </cell>
          <cell r="C170" t="str">
            <v>TÉCNICO (A)</v>
          </cell>
          <cell r="D170">
            <v>5</v>
          </cell>
          <cell r="E170" t="str">
            <v>MNSL - MATERNIDADE NOSSA SENHORA DE LOURDES</v>
          </cell>
          <cell r="F170" t="str">
            <v>TECNICO (A) DE ENFERMAGEM</v>
          </cell>
          <cell r="G170" t="str">
            <v>N</v>
          </cell>
          <cell r="H170" t="str">
            <v>A</v>
          </cell>
          <cell r="I170">
            <v>0</v>
          </cell>
          <cell r="J170">
            <v>2021</v>
          </cell>
          <cell r="K170">
            <v>7</v>
          </cell>
          <cell r="L170">
            <v>0</v>
          </cell>
          <cell r="M170">
            <v>1679.82</v>
          </cell>
          <cell r="N170">
            <v>2365.16</v>
          </cell>
          <cell r="O170">
            <v>2043.67</v>
          </cell>
          <cell r="P170">
            <v>321.49</v>
          </cell>
        </row>
        <row r="171">
          <cell r="B171" t="str">
            <v>JACKELINE CARNEIRO DA ROCHA</v>
          </cell>
          <cell r="C171" t="str">
            <v>FISIOTERAPEUTA</v>
          </cell>
          <cell r="D171">
            <v>5</v>
          </cell>
          <cell r="E171" t="str">
            <v>MNSL - MATERNIDADE NOSSA SENHORA DE LOURDES</v>
          </cell>
          <cell r="F171" t="str">
            <v>FISIOTERAPEUTA</v>
          </cell>
          <cell r="G171" t="str">
            <v>N</v>
          </cell>
          <cell r="H171" t="str">
            <v>A</v>
          </cell>
          <cell r="I171">
            <v>0</v>
          </cell>
          <cell r="J171">
            <v>2021</v>
          </cell>
          <cell r="K171">
            <v>7</v>
          </cell>
          <cell r="L171">
            <v>0</v>
          </cell>
          <cell r="M171">
            <v>2533.58</v>
          </cell>
          <cell r="N171">
            <v>3483.14</v>
          </cell>
          <cell r="O171">
            <v>3027.4</v>
          </cell>
          <cell r="P171">
            <v>455.74</v>
          </cell>
        </row>
        <row r="172">
          <cell r="B172" t="str">
            <v>LUTIELLY IDELFONSO DA SILVA</v>
          </cell>
          <cell r="C172" t="str">
            <v>TÉCNICO (A)</v>
          </cell>
          <cell r="D172">
            <v>5</v>
          </cell>
          <cell r="E172" t="str">
            <v>MNSL - MATERNIDADE NOSSA SENHORA DE LOURDES</v>
          </cell>
          <cell r="F172" t="str">
            <v>TECNICO (A) DE ENFERMAGEM</v>
          </cell>
          <cell r="G172" t="str">
            <v>N</v>
          </cell>
          <cell r="H172" t="str">
            <v>A</v>
          </cell>
          <cell r="I172">
            <v>0</v>
          </cell>
          <cell r="J172">
            <v>2021</v>
          </cell>
          <cell r="K172">
            <v>7</v>
          </cell>
          <cell r="L172">
            <v>0</v>
          </cell>
          <cell r="M172">
            <v>1679.82</v>
          </cell>
          <cell r="N172">
            <v>2189.85</v>
          </cell>
          <cell r="O172">
            <v>1992.27</v>
          </cell>
          <cell r="P172">
            <v>197.58</v>
          </cell>
        </row>
        <row r="173">
          <cell r="B173" t="str">
            <v>NIUVA DUARTE MONTEIRO</v>
          </cell>
          <cell r="C173" t="str">
            <v>TÉCNICO (A)</v>
          </cell>
          <cell r="D173">
            <v>5</v>
          </cell>
          <cell r="E173" t="str">
            <v>MNSL - MATERNIDADE NOSSA SENHORA DE LOURDES</v>
          </cell>
          <cell r="F173" t="str">
            <v>TECNICO (A) DE ENFERMAGEM</v>
          </cell>
          <cell r="G173" t="str">
            <v>N</v>
          </cell>
          <cell r="H173" t="str">
            <v>P</v>
          </cell>
          <cell r="I173">
            <v>0</v>
          </cell>
          <cell r="J173">
            <v>2021</v>
          </cell>
          <cell r="K173">
            <v>7</v>
          </cell>
          <cell r="L173">
            <v>0</v>
          </cell>
          <cell r="M173">
            <v>1679.82</v>
          </cell>
          <cell r="N173">
            <v>1237.31</v>
          </cell>
          <cell r="O173">
            <v>565.24</v>
          </cell>
          <cell r="P173">
            <v>672.07</v>
          </cell>
        </row>
        <row r="174">
          <cell r="B174" t="str">
            <v>LUZINETE MARIA DE SOUSA</v>
          </cell>
          <cell r="C174" t="str">
            <v>TÉCNICO (A)</v>
          </cell>
          <cell r="D174">
            <v>5</v>
          </cell>
          <cell r="E174" t="str">
            <v>MNSL - MATERNIDADE NOSSA SENHORA DE LOURDES</v>
          </cell>
          <cell r="F174" t="str">
            <v>TECNICO (A) DE ENFERMAGEM</v>
          </cell>
          <cell r="G174" t="str">
            <v>N</v>
          </cell>
          <cell r="H174" t="str">
            <v>A</v>
          </cell>
          <cell r="I174">
            <v>0</v>
          </cell>
          <cell r="J174">
            <v>2021</v>
          </cell>
          <cell r="K174">
            <v>7</v>
          </cell>
          <cell r="L174">
            <v>0</v>
          </cell>
          <cell r="M174">
            <v>1679.82</v>
          </cell>
          <cell r="N174">
            <v>2189.85</v>
          </cell>
          <cell r="O174">
            <v>1908.48</v>
          </cell>
          <cell r="P174">
            <v>281.37</v>
          </cell>
        </row>
        <row r="175">
          <cell r="B175" t="str">
            <v>LOURDES MARIA DE PAULA SANTOS</v>
          </cell>
          <cell r="C175" t="str">
            <v>COORDENADOR (A)</v>
          </cell>
          <cell r="D175">
            <v>5</v>
          </cell>
          <cell r="E175" t="str">
            <v>MNSL - MATERNIDADE NOSSA SENHORA DE LOURDES</v>
          </cell>
          <cell r="F175" t="str">
            <v>COORDENADOR (A) DE SERVICO SOCIAL</v>
          </cell>
          <cell r="G175" t="str">
            <v>N</v>
          </cell>
          <cell r="H175" t="str">
            <v>A</v>
          </cell>
          <cell r="I175">
            <v>0</v>
          </cell>
          <cell r="J175">
            <v>2021</v>
          </cell>
          <cell r="K175">
            <v>7</v>
          </cell>
          <cell r="L175">
            <v>0</v>
          </cell>
          <cell r="M175">
            <v>2593.21</v>
          </cell>
          <cell r="N175">
            <v>4292.53</v>
          </cell>
          <cell r="O175">
            <v>3612.37</v>
          </cell>
          <cell r="P175">
            <v>680.16</v>
          </cell>
        </row>
        <row r="176">
          <cell r="B176" t="str">
            <v>LEYLA CAROLINA CAETANO DA SILVA</v>
          </cell>
          <cell r="C176" t="str">
            <v>TÉCNICO (A)</v>
          </cell>
          <cell r="D176">
            <v>5</v>
          </cell>
          <cell r="E176" t="str">
            <v>MNSL - MATERNIDADE NOSSA SENHORA DE LOURDES</v>
          </cell>
          <cell r="F176" t="str">
            <v>TECNICO (A) DE ENFERMAGEM</v>
          </cell>
          <cell r="G176" t="str">
            <v>N</v>
          </cell>
          <cell r="H176" t="str">
            <v>A</v>
          </cell>
          <cell r="I176">
            <v>0</v>
          </cell>
          <cell r="J176">
            <v>2021</v>
          </cell>
          <cell r="K176">
            <v>7</v>
          </cell>
          <cell r="L176">
            <v>0</v>
          </cell>
          <cell r="M176">
            <v>1679.82</v>
          </cell>
          <cell r="N176">
            <v>2189.85</v>
          </cell>
          <cell r="O176">
            <v>2009.27</v>
          </cell>
          <cell r="P176">
            <v>180.58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5">
          <cell r="C15" t="str">
            <v>NOME BENEFICIADO</v>
          </cell>
          <cell r="D15" t="str">
            <v>Cargo</v>
          </cell>
          <cell r="E15" t="str">
            <v>Salário Bruto</v>
          </cell>
          <cell r="F15" t="str">
            <v>Salário Líquido</v>
          </cell>
        </row>
        <row r="16">
          <cell r="C16" t="str">
            <v>ADELAIDE TAVARES DA SILVA</v>
          </cell>
          <cell r="D16" t="str">
            <v>Técnico em Enfermagem - 18.464</v>
          </cell>
          <cell r="E16">
            <v>4463.05</v>
          </cell>
          <cell r="F16">
            <v>3273.7</v>
          </cell>
        </row>
        <row r="17">
          <cell r="C17" t="str">
            <v>ADEMILCE DE FATIMA CAMILO QUIXABEIRA</v>
          </cell>
          <cell r="D17" t="str">
            <v>Auxiliar de Enfermagem - QT - 18.464</v>
          </cell>
          <cell r="E17">
            <v>2392.4699999999998</v>
          </cell>
          <cell r="F17">
            <v>755.99</v>
          </cell>
        </row>
        <row r="18">
          <cell r="C18" t="str">
            <v>ADRIANA LOPES MAGALHAES ROCHA</v>
          </cell>
          <cell r="D18" t="str">
            <v>Técnico em Enfermagem - 18.464</v>
          </cell>
          <cell r="E18">
            <v>5823.76</v>
          </cell>
          <cell r="F18">
            <v>4180.63</v>
          </cell>
        </row>
        <row r="19">
          <cell r="C19" t="str">
            <v>AGNISTER SOUZA DOS SANTOS</v>
          </cell>
          <cell r="D19" t="str">
            <v>Técnico em Enfermagem - 18.464</v>
          </cell>
          <cell r="E19">
            <v>6579</v>
          </cell>
          <cell r="F19">
            <v>5320.17</v>
          </cell>
        </row>
        <row r="20">
          <cell r="C20" t="str">
            <v>ANA CRISTINA SILVA</v>
          </cell>
          <cell r="D20" t="str">
            <v>Auxiliar de Enfermagem - QT - 18.464</v>
          </cell>
          <cell r="E20">
            <v>2715.06</v>
          </cell>
          <cell r="F20">
            <v>1916.66</v>
          </cell>
        </row>
        <row r="21">
          <cell r="C21" t="str">
            <v>ANDRE GOMES ROSA DE OLIVEIRA</v>
          </cell>
          <cell r="D21" t="str">
            <v>Técnico em Enfermagem - 18.464</v>
          </cell>
          <cell r="E21">
            <v>5900</v>
          </cell>
          <cell r="F21">
            <v>4465.6099999999997</v>
          </cell>
        </row>
        <row r="22">
          <cell r="C22" t="str">
            <v>ANDRE GUSTAVO COSTA DE TOLEDO</v>
          </cell>
          <cell r="D22" t="str">
            <v>Médico - 18.464</v>
          </cell>
          <cell r="E22">
            <v>8867.77</v>
          </cell>
          <cell r="F22">
            <v>5457.45</v>
          </cell>
        </row>
        <row r="23">
          <cell r="C23" t="str">
            <v>ANDRE LUIZ MAYER FERREIRA</v>
          </cell>
          <cell r="D23" t="str">
            <v>Assistente Técnico de Saúde - 18.464</v>
          </cell>
          <cell r="E23">
            <v>3823.4</v>
          </cell>
          <cell r="F23">
            <v>3256.92</v>
          </cell>
        </row>
        <row r="24">
          <cell r="C24" t="str">
            <v>ANDREA DA SILVA ARAUJO COSTA</v>
          </cell>
          <cell r="D24" t="str">
            <v>Técnico em Enfermagem - 18.464</v>
          </cell>
          <cell r="E24">
            <v>4929.63</v>
          </cell>
          <cell r="F24">
            <v>2765.21</v>
          </cell>
        </row>
        <row r="25">
          <cell r="C25" t="str">
            <v>ANDREA FERREIRA MENDONCA</v>
          </cell>
          <cell r="D25" t="str">
            <v>Biomédico - 18.464</v>
          </cell>
          <cell r="E25">
            <v>8669.3700000000008</v>
          </cell>
          <cell r="F25">
            <v>5308.99</v>
          </cell>
        </row>
        <row r="26">
          <cell r="C26" t="str">
            <v>ANDREA MARTINS BRINGEL</v>
          </cell>
          <cell r="D26" t="str">
            <v>Médico - 18.464</v>
          </cell>
          <cell r="E26">
            <v>10256.98</v>
          </cell>
          <cell r="F26">
            <v>7718.18</v>
          </cell>
        </row>
        <row r="27">
          <cell r="C27" t="str">
            <v>ANGELA DA COSTA CORREA</v>
          </cell>
          <cell r="D27" t="str">
            <v>Técnico em Enfermagem - 18.464</v>
          </cell>
          <cell r="E27">
            <v>4156.47</v>
          </cell>
          <cell r="F27">
            <v>2379.42</v>
          </cell>
        </row>
        <row r="28">
          <cell r="C28" t="str">
            <v>ANTONIO MARQUES RODRIGUES CHAVES</v>
          </cell>
          <cell r="D28" t="str">
            <v>Enfermeiro - 18.464</v>
          </cell>
          <cell r="E28">
            <v>7184.07</v>
          </cell>
          <cell r="F28">
            <v>4010.2</v>
          </cell>
        </row>
        <row r="29">
          <cell r="C29" t="str">
            <v>ARLETE RODRIGUES DE SOUZA</v>
          </cell>
          <cell r="D29" t="str">
            <v>Técnico em Enfermagem - 18.464</v>
          </cell>
          <cell r="E29">
            <v>4463.05</v>
          </cell>
          <cell r="F29">
            <v>2229.14</v>
          </cell>
        </row>
        <row r="30">
          <cell r="C30" t="str">
            <v>CARLOS ENRIQUE GONCALVES</v>
          </cell>
          <cell r="D30" t="str">
            <v>Auxiliar Técnico de Saúde - QT - 18.464</v>
          </cell>
          <cell r="E30">
            <v>2837.61</v>
          </cell>
          <cell r="F30">
            <v>2481.19</v>
          </cell>
        </row>
        <row r="31">
          <cell r="C31" t="str">
            <v>CARMEN SOCORRO DE ARAUJO MONTEIRO</v>
          </cell>
          <cell r="D31" t="str">
            <v>Auxiliar de Enfermagem - QT - 18.464</v>
          </cell>
          <cell r="E31">
            <v>3588.56</v>
          </cell>
          <cell r="F31">
            <v>2315.85</v>
          </cell>
        </row>
        <row r="32">
          <cell r="C32" t="str">
            <v>CAROLINE CHAVES ROMAO E SILVA</v>
          </cell>
          <cell r="D32" t="str">
            <v>Médico - 18.464</v>
          </cell>
          <cell r="E32">
            <v>11640.35</v>
          </cell>
          <cell r="F32">
            <v>7568.78</v>
          </cell>
        </row>
        <row r="33">
          <cell r="C33" t="str">
            <v>CLAUDIA FRANCELINA DE OLIVEIRA E SILVA</v>
          </cell>
          <cell r="D33" t="str">
            <v>Técnico em Enfermagem - 18.464</v>
          </cell>
          <cell r="E33">
            <v>4315.1499999999996</v>
          </cell>
          <cell r="F33">
            <v>2284</v>
          </cell>
        </row>
        <row r="34">
          <cell r="C34" t="str">
            <v>CLEVERSON LUIZ CHAVES</v>
          </cell>
          <cell r="D34" t="str">
            <v>Técnico em Enfermagem - 18.464</v>
          </cell>
          <cell r="E34">
            <v>4929.63</v>
          </cell>
          <cell r="F34">
            <v>3844.4</v>
          </cell>
        </row>
        <row r="35">
          <cell r="C35" t="str">
            <v>CRISTIANE LOPES FREITAS FREIRE</v>
          </cell>
          <cell r="D35" t="str">
            <v>Técnico em Enfermagem - 18.464</v>
          </cell>
          <cell r="E35">
            <v>4763.91</v>
          </cell>
          <cell r="F35">
            <v>3531.01</v>
          </cell>
        </row>
        <row r="36">
          <cell r="C36" t="str">
            <v>CRISTIANE RODRIGUES FERREIRA</v>
          </cell>
          <cell r="D36" t="str">
            <v>Técnico em Enfermagem - 18.464</v>
          </cell>
          <cell r="E36">
            <v>5361.36</v>
          </cell>
          <cell r="F36">
            <v>2327.63</v>
          </cell>
        </row>
        <row r="37">
          <cell r="C37" t="str">
            <v>DINALVA DOS SANTOS DIAS</v>
          </cell>
          <cell r="D37" t="str">
            <v>Técnico em Enfermagem - 18.464</v>
          </cell>
          <cell r="E37">
            <v>5502.24</v>
          </cell>
          <cell r="F37">
            <v>3780.62</v>
          </cell>
        </row>
        <row r="38">
          <cell r="C38" t="str">
            <v>DIOGENES JUNQUEIRA DE MORAIS</v>
          </cell>
          <cell r="D38" t="str">
            <v>Médico - 18.464</v>
          </cell>
          <cell r="E38">
            <v>14532.8</v>
          </cell>
          <cell r="F38">
            <v>10430.99</v>
          </cell>
        </row>
        <row r="39">
          <cell r="C39" t="str">
            <v>DOMENICO ANTONIO PAOLINI</v>
          </cell>
          <cell r="D39" t="str">
            <v>Médico - 18.464</v>
          </cell>
          <cell r="E39">
            <v>11567.21</v>
          </cell>
          <cell r="F39">
            <v>7805.3</v>
          </cell>
        </row>
        <row r="40">
          <cell r="C40" t="str">
            <v>DORVAL SANTANA</v>
          </cell>
          <cell r="D40" t="str">
            <v>Técnico em Radiologia - 18.464</v>
          </cell>
          <cell r="E40">
            <v>6265.79</v>
          </cell>
          <cell r="F40">
            <v>4579.1899999999996</v>
          </cell>
        </row>
        <row r="41">
          <cell r="C41" t="str">
            <v>EDIGAR RODRIGUES DE MENDONCA</v>
          </cell>
          <cell r="D41" t="str">
            <v>Auxiliar de Laboratório - QT - 18.464</v>
          </cell>
          <cell r="E41">
            <v>3718.19</v>
          </cell>
          <cell r="F41">
            <v>2597.8000000000002</v>
          </cell>
        </row>
        <row r="42">
          <cell r="C42" t="str">
            <v>EDINA BERNARDES FRANCO</v>
          </cell>
          <cell r="D42" t="str">
            <v>Técnico em Enfermagem - 18.464</v>
          </cell>
          <cell r="E42">
            <v>4254.2</v>
          </cell>
          <cell r="F42">
            <v>3397.37</v>
          </cell>
        </row>
        <row r="43">
          <cell r="C43" t="str">
            <v>ELIANA MARIA DA SILVA SODRE</v>
          </cell>
          <cell r="D43" t="str">
            <v>Técnico em Enfermagem - 18.464</v>
          </cell>
          <cell r="E43">
            <v>4642.54</v>
          </cell>
          <cell r="F43">
            <v>2754.21</v>
          </cell>
        </row>
        <row r="44">
          <cell r="C44" t="str">
            <v>ELIONE FERREIRA DA SILVA</v>
          </cell>
          <cell r="D44" t="str">
            <v>Auxiliar de Enfermagem - QT - 18.464</v>
          </cell>
          <cell r="E44">
            <v>3073.08</v>
          </cell>
          <cell r="F44">
            <v>2497.3000000000002</v>
          </cell>
        </row>
        <row r="45">
          <cell r="C45" t="str">
            <v>ELISABETH CORDEIRO VASCO GONZAGA</v>
          </cell>
          <cell r="D45" t="str">
            <v>Técnico em Enfermagem - 18.464</v>
          </cell>
          <cell r="E45">
            <v>4457.2299999999996</v>
          </cell>
          <cell r="F45">
            <v>3065.66</v>
          </cell>
        </row>
        <row r="46">
          <cell r="C46" t="str">
            <v>ELSON EDUARDO NOVAIS GONCALVES DE ANDRADE</v>
          </cell>
          <cell r="D46" t="str">
            <v>Técnico em Laboratório - 18.464</v>
          </cell>
          <cell r="E46">
            <v>5089.67</v>
          </cell>
          <cell r="F46">
            <v>3275.54</v>
          </cell>
        </row>
        <row r="47">
          <cell r="C47" t="str">
            <v>ESMENIA ROSA MILOGRANO</v>
          </cell>
          <cell r="D47" t="str">
            <v>Auxiliar de Enfermagem - QT - 18.464</v>
          </cell>
          <cell r="E47">
            <v>3346.72</v>
          </cell>
          <cell r="F47">
            <v>1996.36</v>
          </cell>
        </row>
        <row r="48">
          <cell r="C48" t="str">
            <v>EVA BERNARDES DE ALMEIDA</v>
          </cell>
          <cell r="D48" t="str">
            <v>Técnico em Enfermagem - 18.464</v>
          </cell>
          <cell r="E48">
            <v>5016.63</v>
          </cell>
          <cell r="F48">
            <v>3077.03</v>
          </cell>
        </row>
        <row r="49">
          <cell r="C49" t="str">
            <v>FABIANA DIONISIO DE MORAES</v>
          </cell>
          <cell r="D49" t="str">
            <v>Técnico em Enfermagem - 18.464</v>
          </cell>
          <cell r="E49">
            <v>7307.57</v>
          </cell>
          <cell r="F49">
            <v>4408.3999999999996</v>
          </cell>
        </row>
        <row r="50">
          <cell r="C50" t="str">
            <v>FERNANDA JANAINA DE ALMEIDA SILVA COSTA</v>
          </cell>
          <cell r="D50" t="str">
            <v>Técnico em Enfermagem - 18.464</v>
          </cell>
          <cell r="E50">
            <v>3276.95</v>
          </cell>
          <cell r="F50">
            <v>2083.38</v>
          </cell>
        </row>
        <row r="51">
          <cell r="C51" t="str">
            <v>FRANCINEIDE MAIA GUEDES XAVIER</v>
          </cell>
          <cell r="D51" t="str">
            <v>Técnico em Enfermagem - 18.464</v>
          </cell>
          <cell r="E51">
            <v>4269.6000000000004</v>
          </cell>
          <cell r="F51">
            <v>3114.23</v>
          </cell>
        </row>
        <row r="52">
          <cell r="C52" t="str">
            <v>HELENA FERREIRA BRAGA</v>
          </cell>
          <cell r="D52" t="str">
            <v>Auxiliar de Enfermagem - QT - 18.464</v>
          </cell>
          <cell r="E52">
            <v>3346.72</v>
          </cell>
          <cell r="F52">
            <v>2882.08</v>
          </cell>
        </row>
        <row r="53">
          <cell r="C53" t="str">
            <v>IDALINA GUEDES GONCALVES</v>
          </cell>
          <cell r="D53" t="str">
            <v>Assistente Técnico de Saúde - 18.464</v>
          </cell>
          <cell r="E53">
            <v>7103.58</v>
          </cell>
          <cell r="F53">
            <v>3558.6</v>
          </cell>
        </row>
        <row r="54">
          <cell r="C54" t="str">
            <v>JANAINA DE FREITAS LOPES</v>
          </cell>
          <cell r="D54" t="str">
            <v>Técnico em Enfermagem - 18.464</v>
          </cell>
          <cell r="E54">
            <v>4185.2</v>
          </cell>
          <cell r="F54">
            <v>2986.97</v>
          </cell>
        </row>
        <row r="55">
          <cell r="C55" t="str">
            <v>JOANISMAR ALVES FERREIRA</v>
          </cell>
          <cell r="D55" t="str">
            <v>Auxiliar Técnico de Saúde - QT - 18.464</v>
          </cell>
          <cell r="E55">
            <v>2597.13</v>
          </cell>
          <cell r="F55">
            <v>1826.74</v>
          </cell>
        </row>
        <row r="56">
          <cell r="C56" t="str">
            <v>JOSE PEREIRA JARDIM</v>
          </cell>
          <cell r="D56" t="str">
            <v>Técnico em Radiologia - 18.464</v>
          </cell>
          <cell r="E56">
            <v>6786.64</v>
          </cell>
          <cell r="F56">
            <v>5432.66</v>
          </cell>
        </row>
        <row r="57">
          <cell r="C57" t="str">
            <v>JOSELITA SANTOS SILVA</v>
          </cell>
          <cell r="D57" t="str">
            <v>Técnico em Enfermagem - 18.464</v>
          </cell>
          <cell r="E57">
            <v>5113.82</v>
          </cell>
          <cell r="F57">
            <v>2256.63</v>
          </cell>
        </row>
        <row r="58">
          <cell r="C58" t="str">
            <v>JOSENI MADALENA DE AQUINO</v>
          </cell>
          <cell r="D58" t="str">
            <v>Técnico em Enfermagem - 18.464</v>
          </cell>
          <cell r="E58">
            <v>8132.31</v>
          </cell>
          <cell r="F58">
            <v>5303.31</v>
          </cell>
        </row>
        <row r="59">
          <cell r="C59" t="str">
            <v>JUCILENE ARAUJO AMORIM CONCEICAO</v>
          </cell>
          <cell r="D59" t="str">
            <v>Técnico em Enfermagem - 18.464</v>
          </cell>
          <cell r="E59">
            <v>5240.33</v>
          </cell>
          <cell r="F59">
            <v>2481.84</v>
          </cell>
        </row>
        <row r="60">
          <cell r="C60" t="str">
            <v>JUDITH RODRIGUES DOS SANTOS</v>
          </cell>
          <cell r="D60" t="str">
            <v>Técnico em Enfermagem - 18.464</v>
          </cell>
          <cell r="E60">
            <v>5044.66</v>
          </cell>
          <cell r="F60">
            <v>4559.21</v>
          </cell>
        </row>
        <row r="61">
          <cell r="C61" t="str">
            <v>JULIANE RODRIGUES FERREIRA DE SANTANA</v>
          </cell>
          <cell r="D61" t="str">
            <v>Enfermeiro - 18.464</v>
          </cell>
          <cell r="E61">
            <v>7592.99</v>
          </cell>
          <cell r="F61">
            <v>3891.8</v>
          </cell>
        </row>
        <row r="62">
          <cell r="C62" t="str">
            <v>LEOMAR LEONEL</v>
          </cell>
          <cell r="D62" t="str">
            <v>Técnico em Laboratório - 18.464</v>
          </cell>
          <cell r="E62">
            <v>8580.35</v>
          </cell>
          <cell r="F62">
            <v>5150.3100000000004</v>
          </cell>
        </row>
        <row r="63">
          <cell r="C63" t="str">
            <v>LIBIA ALVES DE OLIVEIRA</v>
          </cell>
          <cell r="D63" t="str">
            <v>Técnico em Enfermagem - 18.464</v>
          </cell>
          <cell r="E63">
            <v>4782.18</v>
          </cell>
          <cell r="F63">
            <v>3924.88</v>
          </cell>
        </row>
        <row r="64">
          <cell r="C64" t="str">
            <v>LINDALVA DE JESUS PINHEIRO FERREIRA</v>
          </cell>
          <cell r="D64" t="str">
            <v>Auxiliar de Enfermagem - QT - 18.464</v>
          </cell>
          <cell r="E64">
            <v>3192.49</v>
          </cell>
          <cell r="F64">
            <v>2323.6</v>
          </cell>
        </row>
        <row r="65">
          <cell r="C65" t="str">
            <v>LINDIMARA RAMALHO BARCELOS</v>
          </cell>
          <cell r="D65" t="str">
            <v>Técnico em Enfermagem - 18.464</v>
          </cell>
          <cell r="E65">
            <v>5089.67</v>
          </cell>
          <cell r="F65">
            <v>4112.32</v>
          </cell>
        </row>
        <row r="66">
          <cell r="C66" t="str">
            <v>LUCIRENE PEREIRA DE MENEZES</v>
          </cell>
          <cell r="D66" t="str">
            <v>Técnico em Enfermagem - 18.464</v>
          </cell>
          <cell r="E66">
            <v>5089.67</v>
          </cell>
          <cell r="F66">
            <v>3450.77</v>
          </cell>
        </row>
        <row r="67">
          <cell r="C67" t="str">
            <v>LUIZ ROBERTO BARBOSA DE MOURA</v>
          </cell>
          <cell r="D67" t="str">
            <v>Auxiliar Técnico de Saúde - QT - 18.464</v>
          </cell>
          <cell r="E67">
            <v>2864.81</v>
          </cell>
          <cell r="F67">
            <v>1363.21</v>
          </cell>
        </row>
        <row r="68">
          <cell r="C68" t="str">
            <v>LUZIA MARTINS FERREIRA COQUI</v>
          </cell>
          <cell r="D68" t="str">
            <v>Técnico em Enfermagem - 18.464</v>
          </cell>
          <cell r="E68">
            <v>5489.63</v>
          </cell>
          <cell r="F68">
            <v>3116.28</v>
          </cell>
        </row>
        <row r="69">
          <cell r="C69" t="str">
            <v>MAJA DE MEDEIROS</v>
          </cell>
          <cell r="D69" t="str">
            <v>Médico - 18.464</v>
          </cell>
          <cell r="E69">
            <v>12447.74</v>
          </cell>
          <cell r="F69">
            <v>9084.73</v>
          </cell>
        </row>
        <row r="70">
          <cell r="C70" t="str">
            <v>MARA CRISTINA LEAO DE OLIVEIRA</v>
          </cell>
          <cell r="D70" t="str">
            <v>Técnico em Enfermagem - 18.464</v>
          </cell>
          <cell r="E70">
            <v>7890.54</v>
          </cell>
          <cell r="F70">
            <v>4906.6499999999996</v>
          </cell>
        </row>
        <row r="71">
          <cell r="C71" t="str">
            <v>MARIA APARECIDA DE FARIAS</v>
          </cell>
          <cell r="D71" t="str">
            <v>Técnico em Enfermagem - 18.464</v>
          </cell>
          <cell r="E71">
            <v>4523.97</v>
          </cell>
          <cell r="F71">
            <v>2966.84</v>
          </cell>
        </row>
        <row r="72">
          <cell r="C72" t="str">
            <v>MARIA APARECIDA DE OLIVEIRA</v>
          </cell>
          <cell r="D72" t="str">
            <v>Auxiliar de Enfermagem - QT - 18.464</v>
          </cell>
          <cell r="E72">
            <v>6301.59</v>
          </cell>
          <cell r="F72">
            <v>5242.8599999999997</v>
          </cell>
        </row>
        <row r="73">
          <cell r="C73" t="str">
            <v>MARIA CASSIANA MACEDO DA SILVA</v>
          </cell>
          <cell r="D73" t="str">
            <v>Técnico em Enfermagem - 18.464</v>
          </cell>
          <cell r="E73">
            <v>4463.05</v>
          </cell>
          <cell r="F73">
            <v>3708.59</v>
          </cell>
        </row>
        <row r="74">
          <cell r="C74" t="str">
            <v>MARIA CELIA DE SOUZA</v>
          </cell>
          <cell r="D74" t="str">
            <v>Enfermeiro - 18.464</v>
          </cell>
          <cell r="E74">
            <v>9004.26</v>
          </cell>
          <cell r="F74">
            <v>3074.09</v>
          </cell>
        </row>
        <row r="75">
          <cell r="C75" t="str">
            <v>MARIA CRISTINA BATISTA PINHEIRO</v>
          </cell>
          <cell r="D75" t="str">
            <v>Auxiliar de Enfermagem - QT - 18.464</v>
          </cell>
          <cell r="E75">
            <v>2848.55</v>
          </cell>
          <cell r="F75">
            <v>2577.42</v>
          </cell>
        </row>
        <row r="76">
          <cell r="C76" t="str">
            <v>MARIA DA CONCEICAO DOS SANTOS GONCALVES</v>
          </cell>
          <cell r="D76" t="str">
            <v>Auxiliar de Serviços Gerais - 18.464</v>
          </cell>
          <cell r="E76">
            <v>3621.21</v>
          </cell>
          <cell r="F76">
            <v>2688.86</v>
          </cell>
        </row>
        <row r="77">
          <cell r="C77" t="str">
            <v>MARIA DAS GRACAS BORGES</v>
          </cell>
          <cell r="D77" t="str">
            <v>Técnico em Enfermagem - 18.464</v>
          </cell>
          <cell r="E77">
            <v>4642.54</v>
          </cell>
          <cell r="F77">
            <v>2385.27</v>
          </cell>
        </row>
        <row r="78">
          <cell r="C78" t="str">
            <v>MARIA DAS GRACAS MENDONCA</v>
          </cell>
          <cell r="D78" t="str">
            <v>Auxiliar Técnico de Saúde - QT - 18.464</v>
          </cell>
          <cell r="E78">
            <v>4679.92</v>
          </cell>
          <cell r="F78">
            <v>2961.49</v>
          </cell>
        </row>
        <row r="79">
          <cell r="C79" t="str">
            <v>MARIA DO ROSARIO TEIXEIRA DE SOUZA</v>
          </cell>
          <cell r="D79" t="str">
            <v>Auxiliar de Enfermagem - QT - 18.464</v>
          </cell>
          <cell r="E79">
            <v>2994.65</v>
          </cell>
          <cell r="F79">
            <v>2581.19</v>
          </cell>
        </row>
        <row r="80">
          <cell r="C80" t="str">
            <v>MARIA INES BARBOSA</v>
          </cell>
          <cell r="D80" t="str">
            <v>Técnico em Enfermagem - 18.464</v>
          </cell>
          <cell r="E80">
            <v>4378.43</v>
          </cell>
          <cell r="F80">
            <v>3252.96</v>
          </cell>
        </row>
        <row r="81">
          <cell r="C81" t="str">
            <v>MARIA JOSE ABADIA GERMANO</v>
          </cell>
          <cell r="D81" t="str">
            <v>Auxiliar Técnico de Saúde - QT - 18.464</v>
          </cell>
          <cell r="E81">
            <v>3190.27</v>
          </cell>
          <cell r="F81">
            <v>2175.0100000000002</v>
          </cell>
        </row>
        <row r="82">
          <cell r="C82" t="str">
            <v>MARIA SUELY DA SILVA</v>
          </cell>
          <cell r="D82" t="str">
            <v>Auxiliar de Enfermagem - QT - 18.464</v>
          </cell>
          <cell r="E82">
            <v>3588.56</v>
          </cell>
          <cell r="F82">
            <v>2848.41</v>
          </cell>
        </row>
        <row r="83">
          <cell r="C83" t="str">
            <v>MARILENE FLEURY DE MOURA</v>
          </cell>
          <cell r="D83" t="str">
            <v>Farmacêutico - 18.464</v>
          </cell>
          <cell r="E83">
            <v>7717.55</v>
          </cell>
          <cell r="F83">
            <v>4459.78</v>
          </cell>
        </row>
        <row r="84">
          <cell r="C84" t="str">
            <v>MARILENE REZENDE BUENO GUILARDE</v>
          </cell>
          <cell r="D84" t="str">
            <v>Fonoaudiólogo - 18.464</v>
          </cell>
          <cell r="E84">
            <v>7674.14</v>
          </cell>
          <cell r="F84">
            <v>4759.51</v>
          </cell>
        </row>
        <row r="85">
          <cell r="C85" t="str">
            <v>MARINEZ VIEIRA DA SILVA MATOS</v>
          </cell>
          <cell r="D85" t="str">
            <v>Auxiliar de Enfermagem - QT - 18.464</v>
          </cell>
          <cell r="E85">
            <v>3192.49</v>
          </cell>
          <cell r="F85">
            <v>2577.19</v>
          </cell>
        </row>
        <row r="86">
          <cell r="C86" t="str">
            <v>MARLENE PAULO BISPO NUNES</v>
          </cell>
          <cell r="D86" t="str">
            <v>Técnico em Enfermagem - 18.464</v>
          </cell>
          <cell r="E86">
            <v>4329.8100000000004</v>
          </cell>
          <cell r="F86">
            <v>2826.56</v>
          </cell>
        </row>
        <row r="87">
          <cell r="C87" t="str">
            <v>MARLY RITA DE JESUS</v>
          </cell>
          <cell r="D87" t="str">
            <v>Auxiliar de Enfermagem - QT - 18.464</v>
          </cell>
          <cell r="E87">
            <v>3104.46</v>
          </cell>
          <cell r="F87">
            <v>1431.41</v>
          </cell>
        </row>
        <row r="88">
          <cell r="C88" t="str">
            <v>MIGUEL BEZERRA DOS SANTOS</v>
          </cell>
          <cell r="D88" t="str">
            <v>Auxiliar Técnico de Saúde - QT - 18.464</v>
          </cell>
          <cell r="E88">
            <v>4102.4399999999996</v>
          </cell>
          <cell r="F88">
            <v>2237.46</v>
          </cell>
        </row>
        <row r="89">
          <cell r="C89" t="str">
            <v>MONICA GONCALVES FERNANDES</v>
          </cell>
          <cell r="D89" t="str">
            <v>Médico - 18.464</v>
          </cell>
          <cell r="E89">
            <v>12147.75</v>
          </cell>
          <cell r="F89">
            <v>8836.18</v>
          </cell>
        </row>
        <row r="90">
          <cell r="C90" t="str">
            <v>NELMA CARNEIRO</v>
          </cell>
          <cell r="D90" t="str">
            <v>Psicólogo - 18.464</v>
          </cell>
          <cell r="E90">
            <v>9883.76</v>
          </cell>
          <cell r="F90">
            <v>3216.78</v>
          </cell>
        </row>
        <row r="91">
          <cell r="C91" t="str">
            <v>NENRSOLINA DE MORAES</v>
          </cell>
          <cell r="D91" t="str">
            <v>Técnico em Enfermagem - 18.464</v>
          </cell>
          <cell r="E91">
            <v>4892.1499999999996</v>
          </cell>
          <cell r="F91">
            <v>3934.48</v>
          </cell>
        </row>
        <row r="92">
          <cell r="C92" t="str">
            <v>NERINEUSA DA COSTA E SILVA</v>
          </cell>
          <cell r="D92" t="str">
            <v>Técnico em Enfermagem - 18.464</v>
          </cell>
          <cell r="E92">
            <v>5263.91</v>
          </cell>
          <cell r="F92">
            <v>3455.38</v>
          </cell>
        </row>
        <row r="93">
          <cell r="C93" t="str">
            <v>NEUZILENE FERREIRA DA SILVA</v>
          </cell>
          <cell r="D93" t="str">
            <v>Técnico em Enfermagem - 18.464</v>
          </cell>
          <cell r="E93">
            <v>4607.66</v>
          </cell>
          <cell r="F93">
            <v>3051.45</v>
          </cell>
        </row>
        <row r="94">
          <cell r="C94" t="str">
            <v>NICOLINA MARIA DE OLIVEIRA</v>
          </cell>
          <cell r="D94" t="str">
            <v>Técnico em Laboratório - 18.464</v>
          </cell>
          <cell r="E94">
            <v>5823.76</v>
          </cell>
          <cell r="F94">
            <v>4175.87</v>
          </cell>
        </row>
        <row r="95">
          <cell r="C95" t="str">
            <v>NOELI FERREIRA GONCALVES</v>
          </cell>
          <cell r="D95" t="str">
            <v>Técnico em Enfermagem - 18.464</v>
          </cell>
          <cell r="E95">
            <v>4592.91</v>
          </cell>
          <cell r="F95">
            <v>3870.96</v>
          </cell>
        </row>
        <row r="96">
          <cell r="C96" t="str">
            <v>NOEMI DA SILVA OLIVEIRA SANTOS</v>
          </cell>
          <cell r="D96" t="str">
            <v>Auxiliar Técnico de Saúde - QT - 18.464</v>
          </cell>
          <cell r="E96">
            <v>4406.1400000000003</v>
          </cell>
          <cell r="F96">
            <v>3241.31</v>
          </cell>
        </row>
        <row r="97">
          <cell r="C97" t="str">
            <v>OLGA RODRIGUES CASTRO DE MELO</v>
          </cell>
          <cell r="D97" t="str">
            <v>Técnico em Enfermagem - 18.464</v>
          </cell>
          <cell r="E97">
            <v>5212.93</v>
          </cell>
          <cell r="F97">
            <v>3610.3</v>
          </cell>
        </row>
        <row r="98">
          <cell r="C98" t="str">
            <v>OLGA SUELY FIALHO SIDIAO</v>
          </cell>
          <cell r="D98" t="str">
            <v>Assistente Técnico de Saúde - 18.464</v>
          </cell>
          <cell r="E98">
            <v>6700.07</v>
          </cell>
          <cell r="F98">
            <v>5403.98</v>
          </cell>
        </row>
        <row r="99">
          <cell r="C99" t="str">
            <v>PATRICIA DRIELY DOMINGOS DOS SANTOS</v>
          </cell>
          <cell r="D99" t="str">
            <v>Técnico em Enfermagem - 18.464</v>
          </cell>
          <cell r="E99">
            <v>4351.55</v>
          </cell>
          <cell r="F99">
            <v>2836.77</v>
          </cell>
        </row>
        <row r="100">
          <cell r="C100" t="str">
            <v>PAULA CAMPOS SCHLITZER HAUSS</v>
          </cell>
          <cell r="D100" t="str">
            <v>Biomédico - 18.464</v>
          </cell>
          <cell r="E100">
            <v>7868.12</v>
          </cell>
          <cell r="F100">
            <v>4389.0200000000004</v>
          </cell>
        </row>
        <row r="101">
          <cell r="C101" t="str">
            <v>PAULO HENRIQUE DE OLIVEIRA</v>
          </cell>
          <cell r="D101" t="str">
            <v>Técnico em Enfermagem - 18.464</v>
          </cell>
          <cell r="E101">
            <v>4104.51</v>
          </cell>
          <cell r="F101">
            <v>2292.04</v>
          </cell>
        </row>
        <row r="102">
          <cell r="C102" t="str">
            <v>PAULO MENESES NUNES</v>
          </cell>
          <cell r="D102" t="str">
            <v>Médico - 18.464</v>
          </cell>
          <cell r="E102">
            <v>12181.81</v>
          </cell>
          <cell r="F102">
            <v>8330.4</v>
          </cell>
        </row>
        <row r="103">
          <cell r="C103" t="str">
            <v>PEDRO SEBASTIAO RODRIGUES</v>
          </cell>
          <cell r="D103" t="str">
            <v>Médico - 18.464</v>
          </cell>
          <cell r="E103">
            <v>12559.66</v>
          </cell>
          <cell r="F103">
            <v>8490.26</v>
          </cell>
        </row>
        <row r="104">
          <cell r="C104" t="str">
            <v>RIANE VINICIUS MARTINS FREITAS</v>
          </cell>
          <cell r="D104" t="str">
            <v>Médico - 18.464</v>
          </cell>
          <cell r="E104">
            <v>9460.9599999999991</v>
          </cell>
          <cell r="F104">
            <v>5149.51</v>
          </cell>
        </row>
        <row r="105">
          <cell r="C105" t="str">
            <v>ROSAILDES DIAS DA HORA</v>
          </cell>
          <cell r="D105" t="str">
            <v>Auxiliar de Enfermagem - QT - 18.464</v>
          </cell>
          <cell r="E105">
            <v>3229.94</v>
          </cell>
          <cell r="F105">
            <v>2332.5</v>
          </cell>
        </row>
        <row r="106">
          <cell r="C106" t="str">
            <v>ROSANE FELICIANA RODRIGUES</v>
          </cell>
          <cell r="D106" t="str">
            <v>Auxiliar de Enfermagem - QT - 18.464</v>
          </cell>
          <cell r="E106">
            <v>2715.06</v>
          </cell>
          <cell r="F106">
            <v>2037.88</v>
          </cell>
        </row>
        <row r="107">
          <cell r="C107" t="str">
            <v>ROSANGELA LOURENCO DE SOUZA FERREIRA</v>
          </cell>
          <cell r="D107" t="str">
            <v>Técnico em Enfermagem - 18.464</v>
          </cell>
          <cell r="E107">
            <v>4463.05</v>
          </cell>
          <cell r="F107">
            <v>3074.43</v>
          </cell>
        </row>
        <row r="108">
          <cell r="C108" t="str">
            <v>ROSICLEIA DE VLIEGER</v>
          </cell>
          <cell r="D108" t="str">
            <v>Médico - PGYN</v>
          </cell>
          <cell r="E108">
            <v>11796.97</v>
          </cell>
          <cell r="F108">
            <v>8260.0499999999993</v>
          </cell>
        </row>
        <row r="109">
          <cell r="C109" t="str">
            <v>SANDRA ROCHA DOS SANTOS</v>
          </cell>
          <cell r="D109" t="str">
            <v>Técnico em Enfermagem - 18.464</v>
          </cell>
          <cell r="E109">
            <v>5426.81</v>
          </cell>
          <cell r="F109">
            <v>4879.58</v>
          </cell>
        </row>
        <row r="110">
          <cell r="C110" t="str">
            <v>SANDRA TELLES REIS BARBOSA</v>
          </cell>
          <cell r="D110" t="str">
            <v>Auxiliar de Enfermagem - QT - 18.464</v>
          </cell>
          <cell r="E110">
            <v>3124.83</v>
          </cell>
          <cell r="F110">
            <v>2650.58</v>
          </cell>
        </row>
        <row r="111">
          <cell r="C111" t="str">
            <v>SEBASTIAO MARTINS SILVA</v>
          </cell>
          <cell r="D111" t="str">
            <v>Técnico em Laboratório - 18.464</v>
          </cell>
          <cell r="E111">
            <v>5065.49</v>
          </cell>
          <cell r="F111">
            <v>2729.31</v>
          </cell>
        </row>
        <row r="112">
          <cell r="C112" t="str">
            <v>SERGIO ANTONIO DE SOUZA BATISTA DE OLIVEIRA</v>
          </cell>
          <cell r="D112" t="str">
            <v>Técnico em Enfermagem - 18.464</v>
          </cell>
          <cell r="E112">
            <v>5273.49</v>
          </cell>
          <cell r="F112">
            <v>2950.26</v>
          </cell>
        </row>
        <row r="113">
          <cell r="C113" t="str">
            <v>SERGIO ANTONIO DE SOUZA BATISTA DE OLIVEIRA</v>
          </cell>
          <cell r="D113" t="str">
            <v>Técnico em Enfermagem - 18.464</v>
          </cell>
          <cell r="E113">
            <v>4185.2</v>
          </cell>
          <cell r="F113">
            <v>3281.44</v>
          </cell>
        </row>
        <row r="114">
          <cell r="C114" t="str">
            <v>SHEYLLA RODRIGUES DOS SANTOS TINOCO</v>
          </cell>
          <cell r="D114" t="str">
            <v>Técnico em Enfermagem - 18.464</v>
          </cell>
          <cell r="E114">
            <v>4185.2</v>
          </cell>
          <cell r="F114">
            <v>3629.23</v>
          </cell>
        </row>
        <row r="115">
          <cell r="C115" t="str">
            <v>SOLANGE MARIA MEDEIROS</v>
          </cell>
          <cell r="D115" t="str">
            <v>Técnico em Enfermagem - 18.464</v>
          </cell>
          <cell r="E115">
            <v>5227.5600000000004</v>
          </cell>
          <cell r="F115">
            <v>3193.88</v>
          </cell>
        </row>
        <row r="116">
          <cell r="C116" t="str">
            <v>SUELENE ELIZABETH CAMARGO DE MATOS</v>
          </cell>
          <cell r="D116" t="str">
            <v>Assistente Social - 18.464</v>
          </cell>
          <cell r="E116">
            <v>6995.5</v>
          </cell>
          <cell r="F116">
            <v>4911.29</v>
          </cell>
        </row>
        <row r="117">
          <cell r="C117" t="str">
            <v>SUELIA APARECIDA CASTILHO E SOUSA</v>
          </cell>
          <cell r="D117" t="str">
            <v>Auxiliar de Enfermagem - QT - 18.464</v>
          </cell>
          <cell r="E117">
            <v>3109.28</v>
          </cell>
          <cell r="F117">
            <v>2164.8200000000002</v>
          </cell>
        </row>
        <row r="118">
          <cell r="C118" t="str">
            <v>TEREZINHA FATIMA DE OLIVEIRA</v>
          </cell>
          <cell r="D118" t="str">
            <v>Auxiliar de Enfermagem - QT - 18.464</v>
          </cell>
          <cell r="E118">
            <v>4989.95</v>
          </cell>
          <cell r="F118">
            <v>4157.83</v>
          </cell>
        </row>
        <row r="119">
          <cell r="C119" t="str">
            <v>TEREZINHA GONCALVES DE BRITO</v>
          </cell>
          <cell r="D119" t="str">
            <v>Auxiliar de Enfermagem - QT - 18.464</v>
          </cell>
          <cell r="E119">
            <v>4033.03</v>
          </cell>
          <cell r="F119">
            <v>1615.75</v>
          </cell>
        </row>
        <row r="120">
          <cell r="C120" t="str">
            <v>TULIO ALVES SARDINHA</v>
          </cell>
          <cell r="D120" t="str">
            <v>Médico - 18.464</v>
          </cell>
          <cell r="E120">
            <v>13231.33</v>
          </cell>
          <cell r="F120">
            <v>10041.06</v>
          </cell>
        </row>
        <row r="121">
          <cell r="C121" t="str">
            <v>URUBATAO SILVERIO DE FARIA</v>
          </cell>
          <cell r="D121" t="str">
            <v>Auxiliar de Enfermagem - QT - 18.464</v>
          </cell>
          <cell r="E121">
            <v>3496.48</v>
          </cell>
          <cell r="F121">
            <v>2346.1</v>
          </cell>
        </row>
        <row r="122">
          <cell r="C122" t="str">
            <v>VALQUIRIA REGINA TEIXEIRA DE FARIA</v>
          </cell>
          <cell r="D122" t="str">
            <v>Auxiliar de Enfermagem - QT - 18.464</v>
          </cell>
          <cell r="E122">
            <v>2893.24</v>
          </cell>
          <cell r="F122">
            <v>2059.4899999999998</v>
          </cell>
        </row>
        <row r="123">
          <cell r="C123" t="str">
            <v>VIVIANE FERRO DA SILVA</v>
          </cell>
          <cell r="D123" t="str">
            <v>Psicólogo - 18.464</v>
          </cell>
          <cell r="E123">
            <v>6695.84</v>
          </cell>
          <cell r="F123">
            <v>4343.6099999999997</v>
          </cell>
        </row>
        <row r="124">
          <cell r="C124" t="str">
            <v>WALTER CRUVINEL SABINO</v>
          </cell>
          <cell r="D124" t="str">
            <v>Auxiliar de Serviços Gerais - 18.464</v>
          </cell>
          <cell r="E124">
            <v>3122.55</v>
          </cell>
          <cell r="F124">
            <v>1840.23</v>
          </cell>
        </row>
        <row r="125">
          <cell r="C125" t="str">
            <v>WANIA MENDES DOS SANTOS</v>
          </cell>
          <cell r="D125" t="str">
            <v>Técnico em Enfermagem - 18.464</v>
          </cell>
          <cell r="E125">
            <v>4461.75</v>
          </cell>
          <cell r="F125">
            <v>3570.06</v>
          </cell>
        </row>
        <row r="126">
          <cell r="C126" t="str">
            <v>WASHINGTON RODRIGUES GONTIJO</v>
          </cell>
          <cell r="D126" t="str">
            <v>Auxiliar de Serviços Gerais - 18.464</v>
          </cell>
          <cell r="E126">
            <v>2158.75</v>
          </cell>
          <cell r="F126">
            <v>1168.7</v>
          </cell>
        </row>
        <row r="127">
          <cell r="C127" t="str">
            <v>WELLINGTON FERNANDO RODRIGUES FARIA</v>
          </cell>
          <cell r="D127" t="str">
            <v>Auxiliar Técnico de Saúde - QT - 18.464</v>
          </cell>
          <cell r="E127">
            <v>4413.41</v>
          </cell>
          <cell r="F127">
            <v>3813.63</v>
          </cell>
        </row>
        <row r="128">
          <cell r="C128" t="str">
            <v>WESLENY ARAUJO SILVA SENA</v>
          </cell>
          <cell r="D128" t="str">
            <v>Técnico em Enfermagem - 18.464</v>
          </cell>
          <cell r="E128">
            <v>7216.62</v>
          </cell>
          <cell r="F128">
            <v>5135.78</v>
          </cell>
        </row>
        <row r="129">
          <cell r="C129" t="str">
            <v>WILLIAM BARBOSA FILHO</v>
          </cell>
          <cell r="D129" t="str">
            <v>Médico - 18.464</v>
          </cell>
          <cell r="E129">
            <v>12389.44</v>
          </cell>
          <cell r="F129">
            <v>8872.07</v>
          </cell>
        </row>
        <row r="130">
          <cell r="C130" t="str">
            <v>WILSON LUIZ TAVARES</v>
          </cell>
          <cell r="D130" t="str">
            <v>Auxiliar Técnico de Saúde - QT - 18.464</v>
          </cell>
          <cell r="E130">
            <v>4751.8599999999997</v>
          </cell>
          <cell r="F130">
            <v>2983.34</v>
          </cell>
        </row>
        <row r="131">
          <cell r="C131" t="str">
            <v>WILSON MORAES ARANTES</v>
          </cell>
          <cell r="D131" t="str">
            <v>Médico - 18.464</v>
          </cell>
          <cell r="E131">
            <v>11111.7</v>
          </cell>
          <cell r="F131">
            <v>6940.13</v>
          </cell>
        </row>
        <row r="132">
          <cell r="C132" t="str">
            <v>ZENILDE MARTINS MARINHO</v>
          </cell>
          <cell r="D132" t="str">
            <v>Técnico em Enfermagem - 18.464</v>
          </cell>
          <cell r="E132">
            <v>5449.68</v>
          </cell>
          <cell r="F132">
            <v>3558.16</v>
          </cell>
        </row>
        <row r="133">
          <cell r="C133" t="str">
            <v>KIONNE HALI SILVA SOBRINHO</v>
          </cell>
          <cell r="D133" t="str">
            <v>Auxiliar de Enfermagem - QT - 18.464</v>
          </cell>
          <cell r="E133">
            <v>2215.06</v>
          </cell>
          <cell r="F133">
            <v>1731.7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turamento.mnsl@igh.org.br" TargetMode="External"/><Relationship Id="rId13" Type="http://schemas.openxmlformats.org/officeDocument/2006/relationships/hyperlink" Target="mailto:social.mnsl@igh.org.br" TargetMode="External"/><Relationship Id="rId18" Type="http://schemas.openxmlformats.org/officeDocument/2006/relationships/hyperlink" Target="mailto:nir.nsl@igh.org.br" TargetMode="External"/><Relationship Id="rId3" Type="http://schemas.openxmlformats.org/officeDocument/2006/relationships/hyperlink" Target="mailto:lavanderia.mnsl@igh.org.br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lavanderia.mnsl@igh.org.br" TargetMode="External"/><Relationship Id="rId12" Type="http://schemas.openxmlformats.org/officeDocument/2006/relationships/hyperlink" Target="mailto:interno.mnsl@igh.org.br" TargetMode="External"/><Relationship Id="rId17" Type="http://schemas.openxmlformats.org/officeDocument/2006/relationships/hyperlink" Target="mailto:predial.mnsl@igh.org.br" TargetMode="External"/><Relationship Id="rId2" Type="http://schemas.openxmlformats.org/officeDocument/2006/relationships/hyperlink" Target="mailto:ccih.nsl@igh.org.br" TargetMode="External"/><Relationship Id="rId16" Type="http://schemas.openxmlformats.org/officeDocument/2006/relationships/hyperlink" Target="mailto:higienizacao.mnsl@igh.org.br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sesmt.mnsl@igh.org.br" TargetMode="External"/><Relationship Id="rId11" Type="http://schemas.openxmlformats.org/officeDocument/2006/relationships/hyperlink" Target="mailto:ucin.mnsl@igh.org.br" TargetMode="External"/><Relationship Id="rId5" Type="http://schemas.openxmlformats.org/officeDocument/2006/relationships/hyperlink" Target="mailto:patrimonio.mnsl@igh.org.br" TargetMode="External"/><Relationship Id="rId15" Type="http://schemas.openxmlformats.org/officeDocument/2006/relationships/hyperlink" Target="mailto:fisioterapia.mnsl@igh.org.br" TargetMode="External"/><Relationship Id="rId10" Type="http://schemas.openxmlformats.org/officeDocument/2006/relationships/hyperlink" Target="mailto:obstetricia.mnsl@igh.org.br" TargetMode="External"/><Relationship Id="rId19" Type="http://schemas.openxmlformats.org/officeDocument/2006/relationships/hyperlink" Target="mailto:rita.leal@igh.org.br" TargetMode="External"/><Relationship Id="rId4" Type="http://schemas.openxmlformats.org/officeDocument/2006/relationships/hyperlink" Target="mailto:lavanderia.mnsl@igh.org.br" TargetMode="External"/><Relationship Id="rId9" Type="http://schemas.openxmlformats.org/officeDocument/2006/relationships/hyperlink" Target="mailto:diretoriatecnica.mnsl@igh.org.br" TargetMode="External"/><Relationship Id="rId14" Type="http://schemas.openxmlformats.org/officeDocument/2006/relationships/hyperlink" Target="mailto:psicologa.mns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8"/>
  <sheetViews>
    <sheetView showGridLines="0" tabSelected="1" view="pageBreakPreview" zoomScale="80" zoomScaleNormal="80" zoomScaleSheetLayoutView="80" workbookViewId="0">
      <selection activeCell="J36" sqref="J36:N36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2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92</v>
      </c>
    </row>
    <row r="8" spans="1:18" ht="7.5" customHeight="1"/>
    <row r="9" spans="1:18" ht="15">
      <c r="A9" s="5" t="s">
        <v>2</v>
      </c>
      <c r="B9" s="6">
        <v>44378</v>
      </c>
    </row>
    <row r="11" spans="1:18" ht="38.25">
      <c r="A11" s="43" t="s">
        <v>3</v>
      </c>
      <c r="B11" s="43"/>
      <c r="C11" s="43"/>
      <c r="D11" s="43"/>
      <c r="E11" s="43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1" t="s">
        <v>93</v>
      </c>
      <c r="B12" s="12"/>
      <c r="C12" s="12"/>
      <c r="D12" s="12"/>
      <c r="E12" s="13"/>
      <c r="F12" s="14"/>
      <c r="G12" s="15" t="s">
        <v>58</v>
      </c>
      <c r="H12" s="16" t="s">
        <v>83</v>
      </c>
      <c r="I12" s="41" t="s">
        <v>94</v>
      </c>
      <c r="J12" s="17">
        <f>VLOOKUP($A12,[1]Sheet!$B$1:$Q$176,8,FALSE)</f>
        <v>0</v>
      </c>
      <c r="K12" s="17">
        <f>VLOOKUP($A12,[1]Sheet!$B$1:$Q$176,11,FALSE)</f>
        <v>0</v>
      </c>
      <c r="L12" s="17">
        <f>VLOOKUP($A12,[1]Sheet!$B$1:$Q$176,13,FALSE)</f>
        <v>6548.66</v>
      </c>
      <c r="M12" s="17">
        <f>VLOOKUP($A12,[1]Sheet!$B$1:$Q$176,15,FALSE)</f>
        <v>0</v>
      </c>
      <c r="N12" s="17">
        <f>VLOOKUP($A12,[1]Sheet!$B$1:$Q$176,14,FALSE)</f>
        <v>6548.66</v>
      </c>
    </row>
    <row r="13" spans="1:18" s="1" customFormat="1">
      <c r="A13" s="11" t="s">
        <v>13</v>
      </c>
      <c r="B13" s="12"/>
      <c r="C13" s="12"/>
      <c r="D13" s="12"/>
      <c r="E13" s="13"/>
      <c r="F13" s="14"/>
      <c r="G13" s="15" t="s">
        <v>25</v>
      </c>
      <c r="H13" s="16" t="s">
        <v>83</v>
      </c>
      <c r="I13" s="31" t="s">
        <v>14</v>
      </c>
      <c r="J13" s="17">
        <f>VLOOKUP($A13,[1]Sheet!$B$1:$Q$176,8,FALSE)</f>
        <v>0</v>
      </c>
      <c r="K13" s="17">
        <f>VLOOKUP($A13,[1]Sheet!$B$1:$Q$176,11,FALSE)</f>
        <v>0</v>
      </c>
      <c r="L13" s="17">
        <f>VLOOKUP($A13,[1]Sheet!$B$1:$Q$176,13,FALSE)</f>
        <v>3663.47</v>
      </c>
      <c r="M13" s="17">
        <f>VLOOKUP($A13,[1]Sheet!$B$1:$Q$176,15,FALSE)</f>
        <v>0</v>
      </c>
      <c r="N13" s="17">
        <f>VLOOKUP($A13,[1]Sheet!$B$1:$Q$176,14,FALSE)</f>
        <v>3663.47</v>
      </c>
    </row>
    <row r="14" spans="1:18" s="1" customFormat="1" ht="15">
      <c r="A14" s="11" t="s">
        <v>91</v>
      </c>
      <c r="B14" s="12"/>
      <c r="C14" s="12"/>
      <c r="D14" s="12"/>
      <c r="E14" s="13"/>
      <c r="F14" s="14"/>
      <c r="G14" s="15" t="s">
        <v>16</v>
      </c>
      <c r="H14" s="16" t="s">
        <v>83</v>
      </c>
      <c r="I14" s="27" t="s">
        <v>67</v>
      </c>
      <c r="J14" s="17">
        <v>0</v>
      </c>
      <c r="K14" s="17">
        <v>0</v>
      </c>
      <c r="L14" s="17">
        <f>VLOOKUP($A14,[2]Relatório!$C$15:$F$133,3,FALSE)</f>
        <v>7592.99</v>
      </c>
      <c r="M14" s="17">
        <f>L14-N14</f>
        <v>3701.1899999999996</v>
      </c>
      <c r="N14" s="17">
        <f>VLOOKUP($A14,[2]Relatório!$C$15:$F$133,4,FALSE)</f>
        <v>3891.8</v>
      </c>
    </row>
    <row r="15" spans="1:18" s="1" customFormat="1">
      <c r="A15" s="11" t="s">
        <v>57</v>
      </c>
      <c r="B15" s="12"/>
      <c r="C15" s="12"/>
      <c r="D15" s="12"/>
      <c r="E15" s="13"/>
      <c r="F15" s="14"/>
      <c r="G15" s="15" t="s">
        <v>27</v>
      </c>
      <c r="H15" s="16" t="s">
        <v>83</v>
      </c>
      <c r="I15" s="31" t="s">
        <v>28</v>
      </c>
      <c r="J15" s="17">
        <f>VLOOKUP($A15,[1]Sheet!$B$1:$Q$176,8,FALSE)</f>
        <v>0</v>
      </c>
      <c r="K15" s="17">
        <f>VLOOKUP($A15,[1]Sheet!$B$1:$Q$176,11,FALSE)</f>
        <v>0</v>
      </c>
      <c r="L15" s="17">
        <f>VLOOKUP($A15,[1]Sheet!$B$1:$Q$176,13,FALSE)</f>
        <v>12677.07</v>
      </c>
      <c r="M15" s="17">
        <f>VLOOKUP($A15,[1]Sheet!$B$1:$Q$176,15,FALSE)</f>
        <v>3162.01</v>
      </c>
      <c r="N15" s="17">
        <f>VLOOKUP($A15,[1]Sheet!$B$1:$Q$176,14,FALSE)</f>
        <v>9515.06</v>
      </c>
    </row>
    <row r="16" spans="1:18" s="1" customFormat="1">
      <c r="A16" s="11" t="s">
        <v>95</v>
      </c>
      <c r="B16" s="12"/>
      <c r="C16" s="12"/>
      <c r="D16" s="12"/>
      <c r="E16" s="13"/>
      <c r="F16" s="14"/>
      <c r="G16" s="15" t="s">
        <v>84</v>
      </c>
      <c r="H16" s="16" t="s">
        <v>83</v>
      </c>
      <c r="I16" s="31" t="s">
        <v>29</v>
      </c>
      <c r="J16" s="17">
        <f>VLOOKUP($A16,[1]Sheet!$B$1:$Q$176,8,FALSE)</f>
        <v>0</v>
      </c>
      <c r="K16" s="17">
        <f>VLOOKUP($A16,[1]Sheet!$B$1:$Q$176,11,FALSE)</f>
        <v>0</v>
      </c>
      <c r="L16" s="17">
        <f>VLOOKUP($A16,[1]Sheet!$B$1:$Q$176,13,FALSE)</f>
        <v>6077.13</v>
      </c>
      <c r="M16" s="17">
        <f>VLOOKUP($A16,[1]Sheet!$B$1:$Q$176,15,FALSE)</f>
        <v>1258.71</v>
      </c>
      <c r="N16" s="17">
        <f>VLOOKUP($A16,[1]Sheet!$B$1:$Q$176,14,FALSE)</f>
        <v>4818.42</v>
      </c>
    </row>
    <row r="17" spans="1:14" s="1" customFormat="1" ht="15">
      <c r="A17" s="11" t="s">
        <v>47</v>
      </c>
      <c r="B17" s="12"/>
      <c r="C17" s="12"/>
      <c r="D17" s="12"/>
      <c r="E17" s="13"/>
      <c r="F17" s="18"/>
      <c r="G17" s="15" t="s">
        <v>46</v>
      </c>
      <c r="H17" s="16" t="s">
        <v>83</v>
      </c>
      <c r="I17" s="27" t="s">
        <v>68</v>
      </c>
      <c r="J17" s="17">
        <f>VLOOKUP($A17,[1]Sheet!$B$1:$Q$176,8,FALSE)</f>
        <v>0</v>
      </c>
      <c r="K17" s="17">
        <f>VLOOKUP($A17,[1]Sheet!$B$1:$Q$176,11,FALSE)</f>
        <v>0</v>
      </c>
      <c r="L17" s="17">
        <f>VLOOKUP($A17,[1]Sheet!$B$1:$Q$176,13,FALSE)</f>
        <v>5132.53</v>
      </c>
      <c r="M17" s="17">
        <f>VLOOKUP($A17,[1]Sheet!$B$1:$Q$176,15,FALSE)</f>
        <v>960.3</v>
      </c>
      <c r="N17" s="17">
        <f>VLOOKUP($A17,[1]Sheet!$B$1:$Q$176,14,FALSE)</f>
        <v>4172.2299999999996</v>
      </c>
    </row>
    <row r="18" spans="1:14" s="1" customFormat="1">
      <c r="A18" s="11" t="s">
        <v>30</v>
      </c>
      <c r="B18" s="12"/>
      <c r="C18" s="12"/>
      <c r="D18" s="12"/>
      <c r="E18" s="13"/>
      <c r="F18" s="18"/>
      <c r="G18" s="15" t="s">
        <v>31</v>
      </c>
      <c r="H18" s="16" t="s">
        <v>83</v>
      </c>
      <c r="I18" s="31" t="s">
        <v>32</v>
      </c>
      <c r="J18" s="17">
        <f>VLOOKUP($A18,[1]Sheet!$B$1:$Q$176,8,FALSE)</f>
        <v>0</v>
      </c>
      <c r="K18" s="17">
        <f>VLOOKUP($A18,[1]Sheet!$B$1:$Q$176,11,FALSE)</f>
        <v>0</v>
      </c>
      <c r="L18" s="17">
        <f>VLOOKUP($A18,[1]Sheet!$B$1:$Q$176,13,FALSE)</f>
        <v>3596</v>
      </c>
      <c r="M18" s="17">
        <f>VLOOKUP($A18,[1]Sheet!$B$1:$Q$176,15,FALSE)</f>
        <v>457.66</v>
      </c>
      <c r="N18" s="17">
        <f>VLOOKUP($A18,[1]Sheet!$B$1:$Q$176,14,FALSE)</f>
        <v>3138.34</v>
      </c>
    </row>
    <row r="19" spans="1:14" s="1" customFormat="1">
      <c r="A19" s="11" t="s">
        <v>45</v>
      </c>
      <c r="B19" s="12"/>
      <c r="C19" s="12"/>
      <c r="D19" s="12"/>
      <c r="E19" s="13"/>
      <c r="F19" s="18"/>
      <c r="G19" s="15" t="s">
        <v>19</v>
      </c>
      <c r="H19" s="16" t="s">
        <v>83</v>
      </c>
      <c r="I19" s="31" t="s">
        <v>54</v>
      </c>
      <c r="J19" s="17">
        <f>VLOOKUP($A19,[1]Sheet!$B$1:$Q$176,8,FALSE)</f>
        <v>0</v>
      </c>
      <c r="K19" s="17">
        <f>VLOOKUP($A19,[1]Sheet!$B$1:$Q$176,11,FALSE)</f>
        <v>0</v>
      </c>
      <c r="L19" s="17">
        <f>VLOOKUP($A19,[1]Sheet!$B$1:$Q$176,13,FALSE)</f>
        <v>4339.6899999999996</v>
      </c>
      <c r="M19" s="17">
        <f>VLOOKUP($A19,[1]Sheet!$B$1:$Q$176,15,FALSE)</f>
        <v>712.89</v>
      </c>
      <c r="N19" s="17">
        <f>VLOOKUP($A19,[1]Sheet!$B$1:$Q$176,14,FALSE)</f>
        <v>3626.8</v>
      </c>
    </row>
    <row r="20" spans="1:14" s="1" customFormat="1" ht="15">
      <c r="A20" s="11" t="s">
        <v>85</v>
      </c>
      <c r="B20" s="12"/>
      <c r="C20" s="12"/>
      <c r="D20" s="12"/>
      <c r="E20" s="13"/>
      <c r="F20" s="18"/>
      <c r="G20" s="15" t="s">
        <v>35</v>
      </c>
      <c r="H20" s="16" t="s">
        <v>83</v>
      </c>
      <c r="I20" s="27" t="s">
        <v>69</v>
      </c>
      <c r="J20" s="17">
        <f>VLOOKUP($A20,[1]Sheet!$B$1:$Q$176,8,FALSE)</f>
        <v>0</v>
      </c>
      <c r="K20" s="17">
        <f>VLOOKUP($A20,[1]Sheet!$B$1:$Q$176,11,FALSE)</f>
        <v>0</v>
      </c>
      <c r="L20" s="17">
        <f>VLOOKUP($A20,[1]Sheet!$B$1:$Q$176,13,FALSE)</f>
        <v>1826.95</v>
      </c>
      <c r="M20" s="17">
        <f>VLOOKUP($A20,[1]Sheet!$B$1:$Q$176,15,FALSE)</f>
        <v>234.91</v>
      </c>
      <c r="N20" s="17">
        <f>VLOOKUP($A20,[1]Sheet!$B$1:$Q$176,14,FALSE)</f>
        <v>1592.04</v>
      </c>
    </row>
    <row r="21" spans="1:14" s="1" customFormat="1" ht="15">
      <c r="A21" s="11" t="s">
        <v>86</v>
      </c>
      <c r="B21" s="12"/>
      <c r="C21" s="12"/>
      <c r="D21" s="12"/>
      <c r="E21" s="13"/>
      <c r="F21" s="18"/>
      <c r="G21" s="15" t="s">
        <v>20</v>
      </c>
      <c r="H21" s="16" t="s">
        <v>83</v>
      </c>
      <c r="I21" s="27" t="s">
        <v>70</v>
      </c>
      <c r="J21" s="17">
        <f>VLOOKUP($A21,[1]Sheet!$B$1:$Q$176,8,FALSE)</f>
        <v>0</v>
      </c>
      <c r="K21" s="17">
        <f>VLOOKUP($A21,[1]Sheet!$B$1:$Q$176,11,FALSE)</f>
        <v>0</v>
      </c>
      <c r="L21" s="17">
        <f>VLOOKUP($A21,[1]Sheet!$B$1:$Q$176,13,FALSE)</f>
        <v>2751.78</v>
      </c>
      <c r="M21" s="17">
        <f>VLOOKUP($A21,[1]Sheet!$B$1:$Q$176,15,FALSE)</f>
        <v>292.61</v>
      </c>
      <c r="N21" s="17">
        <f>VLOOKUP($A21,[1]Sheet!$B$1:$Q$176,14,FALSE)</f>
        <v>2459.17</v>
      </c>
    </row>
    <row r="22" spans="1:14" s="1" customFormat="1" ht="15">
      <c r="A22" s="11" t="s">
        <v>47</v>
      </c>
      <c r="B22" s="12"/>
      <c r="C22" s="12"/>
      <c r="D22" s="12"/>
      <c r="E22" s="13"/>
      <c r="F22" s="18"/>
      <c r="G22" s="15" t="s">
        <v>36</v>
      </c>
      <c r="H22" s="16" t="s">
        <v>83</v>
      </c>
      <c r="I22" s="27" t="s">
        <v>68</v>
      </c>
      <c r="J22" s="17">
        <f>VLOOKUP($A22,[1]Sheet!$B$1:$Q$176,8,FALSE)</f>
        <v>0</v>
      </c>
      <c r="K22" s="17">
        <f>VLOOKUP($A22,[1]Sheet!$B$1:$Q$176,11,FALSE)</f>
        <v>0</v>
      </c>
      <c r="L22" s="17">
        <f>VLOOKUP($A22,[1]Sheet!$B$1:$Q$176,13,FALSE)</f>
        <v>5132.53</v>
      </c>
      <c r="M22" s="17">
        <f>VLOOKUP($A22,[1]Sheet!$B$1:$Q$176,15,FALSE)</f>
        <v>960.3</v>
      </c>
      <c r="N22" s="17">
        <f>VLOOKUP($A22,[1]Sheet!$B$1:$Q$176,14,FALSE)</f>
        <v>4172.2299999999996</v>
      </c>
    </row>
    <row r="23" spans="1:14" s="1" customFormat="1" ht="15">
      <c r="A23" s="11" t="s">
        <v>63</v>
      </c>
      <c r="B23" s="12"/>
      <c r="C23" s="12"/>
      <c r="D23" s="12"/>
      <c r="E23" s="13"/>
      <c r="F23" s="14"/>
      <c r="G23" s="15" t="s">
        <v>33</v>
      </c>
      <c r="H23" s="16" t="s">
        <v>83</v>
      </c>
      <c r="I23" s="27" t="s">
        <v>68</v>
      </c>
      <c r="J23" s="17">
        <f>VLOOKUP($A23,[1]Sheet!$B$1:$Q$176,8,FALSE)</f>
        <v>0</v>
      </c>
      <c r="K23" s="17">
        <f>VLOOKUP($A23,[1]Sheet!$B$1:$Q$176,11,FALSE)</f>
        <v>0</v>
      </c>
      <c r="L23" s="17">
        <f>VLOOKUP($A23,[1]Sheet!$B$1:$Q$176,13,FALSE)</f>
        <v>2079.85</v>
      </c>
      <c r="M23" s="17">
        <f>VLOOKUP($A23,[1]Sheet!$B$1:$Q$176,15,FALSE)</f>
        <v>271.47000000000003</v>
      </c>
      <c r="N23" s="17">
        <f>VLOOKUP($A23,[1]Sheet!$B$1:$Q$176,14,FALSE)</f>
        <v>1808.38</v>
      </c>
    </row>
    <row r="24" spans="1:14" s="1" customFormat="1" ht="15">
      <c r="A24" s="11" t="s">
        <v>64</v>
      </c>
      <c r="B24" s="12"/>
      <c r="C24" s="12"/>
      <c r="D24" s="12"/>
      <c r="E24" s="13"/>
      <c r="F24" s="14"/>
      <c r="G24" s="15" t="s">
        <v>34</v>
      </c>
      <c r="H24" s="16" t="s">
        <v>83</v>
      </c>
      <c r="I24" s="27" t="s">
        <v>71</v>
      </c>
      <c r="J24" s="17">
        <f>VLOOKUP($A24,[1]Sheet!$B$1:$Q$176,8,FALSE)</f>
        <v>0</v>
      </c>
      <c r="K24" s="17">
        <f>VLOOKUP($A24,[1]Sheet!$B$1:$Q$176,11,FALSE)</f>
        <v>0</v>
      </c>
      <c r="L24" s="17">
        <f>VLOOKUP($A24,[1]Sheet!$B$1:$Q$176,13,FALSE)</f>
        <v>3192.05</v>
      </c>
      <c r="M24" s="17">
        <f>VLOOKUP($A24,[1]Sheet!$B$1:$Q$176,15,FALSE)</f>
        <v>379.37</v>
      </c>
      <c r="N24" s="17">
        <f>VLOOKUP($A24,[1]Sheet!$B$1:$Q$176,14,FALSE)</f>
        <v>2812.68</v>
      </c>
    </row>
    <row r="25" spans="1:14" s="1" customFormat="1" ht="15">
      <c r="A25" s="11" t="s">
        <v>87</v>
      </c>
      <c r="B25" s="12"/>
      <c r="C25" s="12"/>
      <c r="D25" s="12"/>
      <c r="E25" s="13"/>
      <c r="F25" s="14"/>
      <c r="G25" s="15" t="s">
        <v>37</v>
      </c>
      <c r="H25" s="16" t="s">
        <v>83</v>
      </c>
      <c r="I25" s="27" t="s">
        <v>72</v>
      </c>
      <c r="J25" s="17">
        <f>VLOOKUP($A25,[1]Sheet!$B$1:$Q$176,8,FALSE)</f>
        <v>0</v>
      </c>
      <c r="K25" s="17">
        <f>VLOOKUP($A25,[1]Sheet!$B$1:$Q$176,11,FALSE)</f>
        <v>0</v>
      </c>
      <c r="L25" s="17">
        <f>VLOOKUP($A25,[1]Sheet!$B$1:$Q$176,13,FALSE)</f>
        <v>10500</v>
      </c>
      <c r="M25" s="17">
        <f>VLOOKUP($A25,[1]Sheet!$B$1:$Q$176,15,FALSE)</f>
        <v>0</v>
      </c>
      <c r="N25" s="17">
        <f>VLOOKUP($A25,[1]Sheet!$B$1:$Q$176,14,FALSE)</f>
        <v>10500</v>
      </c>
    </row>
    <row r="26" spans="1:14" s="1" customFormat="1" ht="15">
      <c r="A26" s="19" t="s">
        <v>44</v>
      </c>
      <c r="B26" s="12"/>
      <c r="C26" s="12"/>
      <c r="D26" s="12"/>
      <c r="E26" s="13"/>
      <c r="F26" s="14"/>
      <c r="G26" s="15" t="s">
        <v>65</v>
      </c>
      <c r="H26" s="16" t="s">
        <v>83</v>
      </c>
      <c r="I26" s="27" t="s">
        <v>73</v>
      </c>
      <c r="J26" s="17">
        <f>VLOOKUP($A26,[1]Sheet!$B$1:$Q$176,8,FALSE)</f>
        <v>0</v>
      </c>
      <c r="K26" s="17">
        <f>VLOOKUP($A26,[1]Sheet!$B$1:$Q$176,11,FALSE)</f>
        <v>0</v>
      </c>
      <c r="L26" s="17">
        <f>VLOOKUP($A26,[1]Sheet!$B$1:$Q$176,13,FALSE)</f>
        <v>5747.96</v>
      </c>
      <c r="M26" s="17">
        <f>VLOOKUP($A26,[1]Sheet!$B$1:$Q$176,15,FALSE)</f>
        <v>1186.92</v>
      </c>
      <c r="N26" s="17">
        <f>VLOOKUP($A26,[1]Sheet!$B$1:$Q$176,14,FALSE)</f>
        <v>4561.04</v>
      </c>
    </row>
    <row r="27" spans="1:14" s="1" customFormat="1">
      <c r="A27" s="11" t="s">
        <v>59</v>
      </c>
      <c r="B27" s="12"/>
      <c r="C27" s="12"/>
      <c r="D27" s="12"/>
      <c r="E27" s="13"/>
      <c r="F27" s="14"/>
      <c r="G27" s="15" t="s">
        <v>38</v>
      </c>
      <c r="H27" s="16" t="s">
        <v>83</v>
      </c>
      <c r="I27" s="31" t="s">
        <v>41</v>
      </c>
      <c r="J27" s="17">
        <f>VLOOKUP($A27,[1]Sheet!$B$1:$Q$176,8,FALSE)</f>
        <v>0</v>
      </c>
      <c r="K27" s="17">
        <f>VLOOKUP($A27,[1]Sheet!$B$1:$Q$176,11,FALSE)</f>
        <v>0</v>
      </c>
      <c r="L27" s="17">
        <f>VLOOKUP($A27,[1]Sheet!$B$1:$Q$176,13,FALSE)</f>
        <v>6384.08</v>
      </c>
      <c r="M27" s="17">
        <f>VLOOKUP($A27,[1]Sheet!$B$1:$Q$176,15,FALSE)</f>
        <v>1388.04</v>
      </c>
      <c r="N27" s="17">
        <f>VLOOKUP($A27,[1]Sheet!$B$1:$Q$176,14,FALSE)</f>
        <v>4996.04</v>
      </c>
    </row>
    <row r="28" spans="1:14" s="1" customFormat="1">
      <c r="A28" s="11" t="s">
        <v>88</v>
      </c>
      <c r="B28" s="12"/>
      <c r="C28" s="12"/>
      <c r="D28" s="12"/>
      <c r="E28" s="13"/>
      <c r="F28" s="22"/>
      <c r="G28" s="25" t="s">
        <v>55</v>
      </c>
      <c r="H28" s="16" t="s">
        <v>83</v>
      </c>
      <c r="I28" s="31" t="s">
        <v>56</v>
      </c>
      <c r="J28" s="17">
        <f>VLOOKUP($A28,[1]Sheet!$B$1:$Q$176,8,FALSE)</f>
        <v>0</v>
      </c>
      <c r="K28" s="17">
        <f>VLOOKUP($A28,[1]Sheet!$B$1:$Q$176,11,FALSE)</f>
        <v>0</v>
      </c>
      <c r="L28" s="17">
        <f>VLOOKUP($A28,[1]Sheet!$B$1:$Q$176,13,FALSE)</f>
        <v>4923.32</v>
      </c>
      <c r="M28" s="17">
        <f>VLOOKUP($A28,[1]Sheet!$B$1:$Q$176,15,FALSE)</f>
        <v>890.53</v>
      </c>
      <c r="N28" s="17">
        <f>VLOOKUP($A28,[1]Sheet!$B$1:$Q$176,14,FALSE)</f>
        <v>4032.79</v>
      </c>
    </row>
    <row r="29" spans="1:14" s="1" customFormat="1" ht="15">
      <c r="A29" s="11" t="s">
        <v>49</v>
      </c>
      <c r="B29" s="12"/>
      <c r="C29" s="12"/>
      <c r="D29" s="12"/>
      <c r="E29" s="13"/>
      <c r="F29" s="22"/>
      <c r="G29" s="25" t="s">
        <v>48</v>
      </c>
      <c r="H29" s="16" t="s">
        <v>83</v>
      </c>
      <c r="I29" s="27" t="s">
        <v>74</v>
      </c>
      <c r="J29" s="17">
        <f>VLOOKUP($A29,[1]Sheet!$B$1:$Q$176,8,FALSE)</f>
        <v>0</v>
      </c>
      <c r="K29" s="17">
        <f>VLOOKUP($A29,[1]Sheet!$B$1:$Q$176,11,FALSE)</f>
        <v>0</v>
      </c>
      <c r="L29" s="17">
        <f>VLOOKUP($A29,[1]Sheet!$B$1:$Q$176,13,FALSE)</f>
        <v>4923.32</v>
      </c>
      <c r="M29" s="17">
        <f>VLOOKUP($A29,[1]Sheet!$B$1:$Q$176,15,FALSE)</f>
        <v>805.22</v>
      </c>
      <c r="N29" s="17">
        <f>VLOOKUP($A29,[1]Sheet!$B$1:$Q$176,14,FALSE)</f>
        <v>4118.1000000000004</v>
      </c>
    </row>
    <row r="30" spans="1:14" s="1" customFormat="1" ht="13.5" customHeight="1">
      <c r="A30" s="11" t="s">
        <v>60</v>
      </c>
      <c r="B30" s="12"/>
      <c r="C30" s="12"/>
      <c r="D30" s="12"/>
      <c r="E30" s="13"/>
      <c r="F30" s="14"/>
      <c r="G30" s="15" t="s">
        <v>66</v>
      </c>
      <c r="H30" s="16" t="s">
        <v>83</v>
      </c>
      <c r="I30" s="27" t="s">
        <v>75</v>
      </c>
      <c r="J30" s="17">
        <f>VLOOKUP($A30,[1]Sheet!$B$1:$Q$176,8,FALSE)</f>
        <v>0</v>
      </c>
      <c r="K30" s="17">
        <f>VLOOKUP($A30,[1]Sheet!$B$1:$Q$176,11,FALSE)</f>
        <v>0</v>
      </c>
      <c r="L30" s="17">
        <f>VLOOKUP($A30,[1]Sheet!$B$1:$Q$176,13,FALSE)</f>
        <v>4602.93</v>
      </c>
      <c r="M30" s="17">
        <f>VLOOKUP($A30,[1]Sheet!$B$1:$Q$176,15,FALSE)</f>
        <v>783.68</v>
      </c>
      <c r="N30" s="17">
        <f>VLOOKUP($A30,[1]Sheet!$B$1:$Q$176,14,FALSE)</f>
        <v>3819.25</v>
      </c>
    </row>
    <row r="31" spans="1:14" s="1" customFormat="1" ht="15">
      <c r="A31" s="11" t="s">
        <v>30</v>
      </c>
      <c r="B31" s="12"/>
      <c r="C31" s="12"/>
      <c r="D31" s="12"/>
      <c r="E31" s="13"/>
      <c r="F31" s="18"/>
      <c r="G31" s="15" t="s">
        <v>26</v>
      </c>
      <c r="H31" s="16" t="s">
        <v>83</v>
      </c>
      <c r="I31" s="27" t="s">
        <v>76</v>
      </c>
      <c r="J31" s="17">
        <f>VLOOKUP($A31,[1]Sheet!$B$1:$Q$176,8,FALSE)</f>
        <v>0</v>
      </c>
      <c r="K31" s="17">
        <f>VLOOKUP($A31,[1]Sheet!$B$1:$Q$176,11,FALSE)</f>
        <v>0</v>
      </c>
      <c r="L31" s="17">
        <f>VLOOKUP($A31,[1]Sheet!$B$1:$Q$176,13,FALSE)</f>
        <v>3596</v>
      </c>
      <c r="M31" s="17">
        <f>VLOOKUP($A31,[1]Sheet!$B$1:$Q$176,15,FALSE)</f>
        <v>457.66</v>
      </c>
      <c r="N31" s="17">
        <f>VLOOKUP($A31,[1]Sheet!$B$1:$Q$176,14,FALSE)</f>
        <v>3138.34</v>
      </c>
    </row>
    <row r="32" spans="1:14" s="24" customFormat="1">
      <c r="A32" s="19" t="s">
        <v>50</v>
      </c>
      <c r="B32" s="20"/>
      <c r="C32" s="20"/>
      <c r="D32" s="20"/>
      <c r="E32" s="21"/>
      <c r="F32" s="22"/>
      <c r="G32" s="23" t="s">
        <v>39</v>
      </c>
      <c r="H32" s="16" t="s">
        <v>83</v>
      </c>
      <c r="I32" s="32" t="s">
        <v>53</v>
      </c>
      <c r="J32" s="17">
        <f>VLOOKUP($A32,[1]Sheet!$B$1:$Q$176,8,FALSE)</f>
        <v>0</v>
      </c>
      <c r="K32" s="17">
        <f>VLOOKUP($A32,[1]Sheet!$B$1:$Q$176,11,FALSE)</f>
        <v>0</v>
      </c>
      <c r="L32" s="17">
        <f>VLOOKUP($A32,[1]Sheet!$B$1:$Q$176,13,FALSE)</f>
        <v>4721.08</v>
      </c>
      <c r="M32" s="17">
        <f>VLOOKUP($A32,[1]Sheet!$B$1:$Q$176,15,FALSE)</f>
        <v>780.43</v>
      </c>
      <c r="N32" s="17">
        <f>VLOOKUP($A32,[1]Sheet!$B$1:$Q$176,14,FALSE)</f>
        <v>3940.65</v>
      </c>
    </row>
    <row r="33" spans="1:14" s="24" customFormat="1" ht="15">
      <c r="A33" s="19" t="s">
        <v>42</v>
      </c>
      <c r="B33" s="20"/>
      <c r="C33" s="20"/>
      <c r="D33" s="20"/>
      <c r="E33" s="21"/>
      <c r="F33" s="22"/>
      <c r="G33" s="23" t="s">
        <v>17</v>
      </c>
      <c r="H33" s="16" t="s">
        <v>83</v>
      </c>
      <c r="I33" s="27" t="s">
        <v>77</v>
      </c>
      <c r="J33" s="17">
        <f>VLOOKUP($A33,[1]Sheet!$B$1:$Q$176,8,FALSE)</f>
        <v>0</v>
      </c>
      <c r="K33" s="17">
        <f>VLOOKUP($A33,[1]Sheet!$B$1:$Q$176,11,FALSE)</f>
        <v>0</v>
      </c>
      <c r="L33" s="17">
        <f>VLOOKUP($A33,[1]Sheet!$B$1:$Q$176,13,FALSE)</f>
        <v>4292.53</v>
      </c>
      <c r="M33" s="17">
        <f>VLOOKUP($A33,[1]Sheet!$B$1:$Q$176,15,FALSE)</f>
        <v>680.16</v>
      </c>
      <c r="N33" s="17">
        <f>VLOOKUP($A33,[1]Sheet!$B$1:$Q$176,14,FALSE)</f>
        <v>3612.37</v>
      </c>
    </row>
    <row r="34" spans="1:14" s="40" customFormat="1" ht="15">
      <c r="A34" s="34" t="s">
        <v>96</v>
      </c>
      <c r="B34" s="35"/>
      <c r="C34" s="35"/>
      <c r="D34" s="35"/>
      <c r="E34" s="36"/>
      <c r="F34" s="37"/>
      <c r="G34" s="38" t="s">
        <v>90</v>
      </c>
      <c r="H34" s="39" t="s">
        <v>83</v>
      </c>
      <c r="I34" s="27" t="s">
        <v>78</v>
      </c>
      <c r="J34" s="17">
        <v>0</v>
      </c>
      <c r="K34" s="17">
        <v>0</v>
      </c>
      <c r="L34" s="17">
        <f>VLOOKUP($A34,[2]Relatório!$C$15:$F$133,3,FALSE)</f>
        <v>6695.84</v>
      </c>
      <c r="M34" s="17">
        <f>L34-N34</f>
        <v>2352.2300000000005</v>
      </c>
      <c r="N34" s="17">
        <f>VLOOKUP($A34,[2]Relatório!$C$15:$F$133,4,FALSE)</f>
        <v>4343.6099999999997</v>
      </c>
    </row>
    <row r="35" spans="1:14" s="24" customFormat="1" ht="15">
      <c r="A35" s="19" t="s">
        <v>43</v>
      </c>
      <c r="B35" s="20"/>
      <c r="C35" s="20"/>
      <c r="D35" s="20"/>
      <c r="E35" s="21"/>
      <c r="F35" s="22"/>
      <c r="G35" s="23" t="s">
        <v>18</v>
      </c>
      <c r="H35" s="16" t="s">
        <v>83</v>
      </c>
      <c r="I35" s="27" t="s">
        <v>79</v>
      </c>
      <c r="J35" s="17">
        <f>VLOOKUP($A35,[1]Sheet!$B$1:$Q$176,8,FALSE)</f>
        <v>0</v>
      </c>
      <c r="K35" s="17">
        <f>VLOOKUP($A35,[1]Sheet!$B$1:$Q$176,11,FALSE)</f>
        <v>0</v>
      </c>
      <c r="L35" s="17">
        <f>VLOOKUP($A35,[1]Sheet!$B$1:$Q$176,13,FALSE)</f>
        <v>4509.66</v>
      </c>
      <c r="M35" s="17">
        <f>VLOOKUP($A35,[1]Sheet!$B$1:$Q$176,15,FALSE)</f>
        <v>709.92</v>
      </c>
      <c r="N35" s="17">
        <f>VLOOKUP($A35,[1]Sheet!$B$1:$Q$176,14,FALSE)</f>
        <v>3799.74</v>
      </c>
    </row>
    <row r="36" spans="1:14" s="24" customFormat="1">
      <c r="A36" s="19" t="s">
        <v>51</v>
      </c>
      <c r="B36" s="20"/>
      <c r="C36" s="20"/>
      <c r="D36" s="20"/>
      <c r="E36" s="21"/>
      <c r="F36" s="26"/>
      <c r="G36" s="23" t="s">
        <v>40</v>
      </c>
      <c r="H36" s="16" t="s">
        <v>83</v>
      </c>
      <c r="I36" s="32" t="s">
        <v>52</v>
      </c>
      <c r="J36" s="17">
        <v>0</v>
      </c>
      <c r="K36" s="17">
        <v>0</v>
      </c>
      <c r="L36" s="17">
        <f>VLOOKUP($A36,[2]Relatório!$C$15:$F$133,3,FALSE)</f>
        <v>7868.12</v>
      </c>
      <c r="M36" s="17">
        <f>L36-N36</f>
        <v>3479.0999999999995</v>
      </c>
      <c r="N36" s="17">
        <f>VLOOKUP($A36,[2]Relatório!$C$15:$F$133,4,FALSE)</f>
        <v>4389.0200000000004</v>
      </c>
    </row>
    <row r="37" spans="1:14" s="1" customFormat="1" ht="15">
      <c r="A37" s="19" t="s">
        <v>63</v>
      </c>
      <c r="B37" s="20"/>
      <c r="C37" s="20"/>
      <c r="D37" s="20"/>
      <c r="E37" s="21"/>
      <c r="F37" s="14"/>
      <c r="G37" s="15" t="s">
        <v>62</v>
      </c>
      <c r="H37" s="16" t="s">
        <v>83</v>
      </c>
      <c r="I37" s="33" t="s">
        <v>80</v>
      </c>
      <c r="J37" s="17">
        <f>VLOOKUP($A37,[1]Sheet!$B$1:$Q$176,8,FALSE)</f>
        <v>0</v>
      </c>
      <c r="K37" s="17">
        <f>VLOOKUP($A37,[1]Sheet!$B$1:$Q$176,11,FALSE)</f>
        <v>0</v>
      </c>
      <c r="L37" s="17">
        <f>VLOOKUP($A37,[1]Sheet!$B$1:$Q$176,13,FALSE)</f>
        <v>2079.85</v>
      </c>
      <c r="M37" s="17">
        <f>VLOOKUP($A37,[1]Sheet!$B$1:$Q$176,15,FALSE)</f>
        <v>271.47000000000003</v>
      </c>
      <c r="N37" s="17">
        <f>VLOOKUP($A37,[1]Sheet!$B$1:$Q$176,14,FALSE)</f>
        <v>1808.38</v>
      </c>
    </row>
    <row r="38" spans="1:14" s="1" customFormat="1" ht="15">
      <c r="A38" s="19" t="s">
        <v>89</v>
      </c>
      <c r="B38" s="20"/>
      <c r="C38" s="20"/>
      <c r="D38" s="20"/>
      <c r="E38" s="21"/>
      <c r="F38" s="14"/>
      <c r="G38" s="15" t="s">
        <v>61</v>
      </c>
      <c r="H38" s="16" t="s">
        <v>83</v>
      </c>
      <c r="I38" s="33" t="s">
        <v>81</v>
      </c>
      <c r="J38" s="17">
        <f>VLOOKUP($A38,[1]Sheet!$B$1:$Q$176,8,FALSE)</f>
        <v>0</v>
      </c>
      <c r="K38" s="17">
        <f>VLOOKUP($A38,[1]Sheet!$B$1:$Q$176,11,FALSE)</f>
        <v>0</v>
      </c>
      <c r="L38" s="17">
        <f>VLOOKUP($A38,[1]Sheet!$B$1:$Q$176,13,FALSE)</f>
        <v>3310.28</v>
      </c>
      <c r="M38" s="17">
        <f>VLOOKUP($A38,[1]Sheet!$B$1:$Q$176,15,FALSE)</f>
        <v>556.36</v>
      </c>
      <c r="N38" s="17">
        <f>VLOOKUP($A38,[1]Sheet!$B$1:$Q$176,14,FALSE)</f>
        <v>2753.92</v>
      </c>
    </row>
    <row r="39" spans="1:14" s="1" customFormat="1" ht="15">
      <c r="A39" s="19" t="s">
        <v>30</v>
      </c>
      <c r="B39" s="20"/>
      <c r="C39" s="20"/>
      <c r="D39" s="20"/>
      <c r="E39" s="21"/>
      <c r="F39" s="14"/>
      <c r="G39" s="15" t="s">
        <v>15</v>
      </c>
      <c r="H39" s="16" t="s">
        <v>83</v>
      </c>
      <c r="I39" s="33" t="s">
        <v>82</v>
      </c>
      <c r="J39" s="17">
        <f>VLOOKUP($A39,[1]Sheet!$B$1:$Q$176,8,FALSE)</f>
        <v>0</v>
      </c>
      <c r="K39" s="17">
        <f>VLOOKUP($A39,[1]Sheet!$B$1:$Q$176,11,FALSE)</f>
        <v>0</v>
      </c>
      <c r="L39" s="17">
        <f>VLOOKUP($A39,[1]Sheet!$B$1:$Q$176,13,FALSE)</f>
        <v>3596</v>
      </c>
      <c r="M39" s="17">
        <f>VLOOKUP($A39,[1]Sheet!$B$1:$Q$176,15,FALSE)</f>
        <v>457.66</v>
      </c>
      <c r="N39" s="17">
        <f>VLOOKUP($A39,[1]Sheet!$B$1:$Q$176,14,FALSE)</f>
        <v>3138.34</v>
      </c>
    </row>
    <row r="40" spans="1:14" s="1" customFormat="1">
      <c r="A40" s="3"/>
      <c r="B40" s="2"/>
      <c r="C40" s="2"/>
      <c r="D40" s="2"/>
      <c r="E40" s="2"/>
      <c r="F40" s="3"/>
      <c r="G40" s="4"/>
      <c r="H40" s="2"/>
      <c r="I40" s="2"/>
      <c r="J40" s="2"/>
      <c r="K40" s="2"/>
      <c r="L40" s="2"/>
      <c r="M40" s="2"/>
      <c r="N40" s="2"/>
    </row>
    <row r="41" spans="1:14" s="1" customFormat="1" ht="15">
      <c r="A41" s="28" t="s">
        <v>21</v>
      </c>
      <c r="B41" s="2"/>
      <c r="C41" s="2"/>
      <c r="D41" s="2" t="s">
        <v>22</v>
      </c>
      <c r="F41" s="3"/>
      <c r="G41" s="4"/>
      <c r="H41" s="2"/>
      <c r="I41" s="2"/>
      <c r="J41" s="2"/>
      <c r="K41" s="2"/>
      <c r="L41" s="2"/>
      <c r="M41" s="2"/>
      <c r="N41" s="2"/>
    </row>
    <row r="43" spans="1:14" s="1" customFormat="1" ht="15">
      <c r="A43" s="28"/>
      <c r="B43" s="2"/>
      <c r="C43" s="2"/>
      <c r="D43" s="2"/>
      <c r="E43" s="2"/>
      <c r="F43" s="3"/>
      <c r="G43" s="4"/>
      <c r="H43" s="2"/>
      <c r="I43" s="2"/>
      <c r="J43" s="2"/>
      <c r="K43" s="2"/>
      <c r="L43" s="2"/>
      <c r="M43" s="2"/>
      <c r="N43" s="2"/>
    </row>
    <row r="44" spans="1:14" s="1" customFormat="1" ht="15">
      <c r="A44" s="29"/>
      <c r="B44" s="2"/>
      <c r="C44" s="2"/>
      <c r="D44" s="2"/>
      <c r="E44" s="2"/>
      <c r="F44" s="2"/>
      <c r="G44" s="4"/>
      <c r="H44" s="2"/>
      <c r="I44" s="30" t="s">
        <v>23</v>
      </c>
      <c r="J44" s="44">
        <f ca="1">TODAY()</f>
        <v>45040</v>
      </c>
      <c r="K44" s="44"/>
      <c r="L44" s="2"/>
      <c r="M44" s="2"/>
      <c r="N44" s="2"/>
    </row>
    <row r="48" spans="1:14" s="1" customFormat="1" ht="15">
      <c r="A48" s="5" t="s">
        <v>24</v>
      </c>
      <c r="B48" s="2"/>
      <c r="C48" s="2"/>
      <c r="D48" s="2"/>
      <c r="E48" s="2"/>
      <c r="F48" s="3"/>
      <c r="G48" s="4"/>
      <c r="H48" s="2"/>
      <c r="I48" s="2"/>
      <c r="J48" s="2"/>
      <c r="K48" s="2"/>
      <c r="L48" s="2"/>
      <c r="M48" s="2"/>
      <c r="N48" s="2"/>
    </row>
  </sheetData>
  <mergeCells count="3">
    <mergeCell ref="A3:N3"/>
    <mergeCell ref="A11:E11"/>
    <mergeCell ref="J44:K44"/>
  </mergeCells>
  <hyperlinks>
    <hyperlink ref="I13" r:id="rId1"/>
    <hyperlink ref="I14" r:id="rId2"/>
    <hyperlink ref="I17" r:id="rId3"/>
    <hyperlink ref="I23" r:id="rId4"/>
    <hyperlink ref="I20" r:id="rId5"/>
    <hyperlink ref="I21" r:id="rId6"/>
    <hyperlink ref="I22" r:id="rId7"/>
    <hyperlink ref="I24" r:id="rId8"/>
    <hyperlink ref="I25" r:id="rId9"/>
    <hyperlink ref="I26" r:id="rId10"/>
    <hyperlink ref="I29" r:id="rId11"/>
    <hyperlink ref="I31" r:id="rId12"/>
    <hyperlink ref="I33" r:id="rId13"/>
    <hyperlink ref="I34" r:id="rId14"/>
    <hyperlink ref="I35" r:id="rId15"/>
    <hyperlink ref="I37" r:id="rId16"/>
    <hyperlink ref="I38" r:id="rId17"/>
    <hyperlink ref="I39" r:id="rId18"/>
    <hyperlink ref="I12" r:id="rId19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2023-04-24T14:07:25Z</cp:lastPrinted>
  <dcterms:created xsi:type="dcterms:W3CDTF">2022-02-02T21:39:11Z</dcterms:created>
  <dcterms:modified xsi:type="dcterms:W3CDTF">2023-04-24T14:07:26Z</dcterms:modified>
</cp:coreProperties>
</file>