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M14" i="1" s="1"/>
  <c r="N34" i="1"/>
  <c r="L34" i="1"/>
  <c r="M34" i="1" s="1"/>
  <c r="N36" i="1"/>
  <c r="L36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36" i="1" l="1"/>
  <c r="J44" i="1" l="1"/>
</calcChain>
</file>

<file path=xl/sharedStrings.xml><?xml version="1.0" encoding="utf-8"?>
<sst xmlns="http://schemas.openxmlformats.org/spreadsheetml/2006/main" count="130" uniqueCount="97">
  <si>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</si>
  <si>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</si>
  <si>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</si>
  <si>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</si>
  <si>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</si>
  <si>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</si>
  <si>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</si>
  <si>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</si>
  <si>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</si>
  <si>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</si>
  <si>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</si>
  <si>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</si>
  <si>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</si>
  <si>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</si>
  <si>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</si>
  <si>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</si>
  <si>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</si>
  <si>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</si>
  <si>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</si>
  <si>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</si>
  <si>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</si>
  <si>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</si>
  <si>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</si>
  <si>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</si>
  <si>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</si>
  <si>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</si>
  <si>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</si>
  <si>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</si>
  <si>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</si>
  <si>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</si>
  <si>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</si>
  <si>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</si>
  <si>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</si>
  <si>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</si>
  <si>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</si>
  <si>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</si>
  <si>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</si>
  <si>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</si>
  <si>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</si>
  <si>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</si>
  <si>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</si>
  <si>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</si>
  <si>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</si>
  <si>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</si>
  <si>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</si>
  <si>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</si>
  <si>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</si>
  <si>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</si>
  <si>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</si>
  <si>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</si>
  <si>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</si>
  <si>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</si>
  <si>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</si>
  <si>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</si>
  <si>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</si>
  <si>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</si>
  <si>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</si>
  <si>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</si>
  <si>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</si>
  <si>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</si>
  <si>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</si>
  <si>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</si>
  <si>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</si>
  <si>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</si>
  <si>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</si>
  <si>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</si>
  <si>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</si>
  <si>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</si>
  <si>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</si>
  <si>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</si>
  <si>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</si>
  <si>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</si>
  <si>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</si>
  <si>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</si>
  <si>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</si>
  <si>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</si>
  <si>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</si>
  <si>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</si>
  <si>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</si>
  <si>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</si>
  <si>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</si>
  <si>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</si>
  <si>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</si>
  <si>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(62) 3999-3850</t>
  </si>
  <si>
    <t>COORDENAÇÃO ADMINISTRATIVA/SAME/ARQUIVO</t>
  </si>
  <si>
    <t>FABIO MACEDO FREITAS</t>
  </si>
  <si>
    <t>ANELU RODRIGUES FERREIRA</t>
  </si>
  <si>
    <t>ASSUERO JOSE ROBERTO LUNA SEIXAS</t>
  </si>
  <si>
    <t>MARIA SOCORRO OLIVEIRA DE LIMA</t>
  </si>
  <si>
    <t>MAURO ANTONIO RODRIGUES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</si>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</sst>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1%20Contra%20Cheques/10.%20OUTUBRO/MNSL/REMUNERA&#199;&#195;O%20MENSAL%20MNSL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1/2021.10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C1" t="str">
            <v>NOME</v>
          </cell>
          <cell r="D1" t="str">
            <v>SECAO_COD</v>
          </cell>
          <cell r="E1" t="str">
            <v>SECAO_DESC</v>
          </cell>
          <cell r="F1" t="str">
            <v>FUNCAO_DESC</v>
          </cell>
          <cell r="G1" t="str">
            <v>NOME CCUSTO</v>
          </cell>
          <cell r="H1" t="str">
            <v>SALARIO</v>
          </cell>
          <cell r="I1" t="str">
            <v>Evento Ferias</v>
          </cell>
          <cell r="J1" t="str">
            <v>Evento13Sal</v>
          </cell>
          <cell r="K1" t="str">
            <v>SALARIOBRUTO</v>
          </cell>
          <cell r="L1" t="str">
            <v>Salario Liquido</v>
          </cell>
          <cell r="M1" t="str">
            <v>DESCONTOS</v>
          </cell>
          <cell r="N1" t="str">
            <v>Total Geral</v>
          </cell>
        </row>
        <row r="2">
          <cell r="C2" t="str">
            <v>LEYLA CAROLINA CAETANO DA SILVA</v>
          </cell>
          <cell r="D2" t="str">
            <v>1.05.01.001</v>
          </cell>
          <cell r="E2" t="str">
            <v xml:space="preserve">MNSL - MATERNIDADE NSA DE LOURDES </v>
          </cell>
          <cell r="F2" t="str">
            <v>TECNICO (A) DE ENFERMAGEM</v>
          </cell>
          <cell r="G2" t="str">
            <v>MNSL - UCIN 01/08</v>
          </cell>
          <cell r="H2">
            <v>1730.21</v>
          </cell>
          <cell r="K2">
            <v>2678.14</v>
          </cell>
          <cell r="L2">
            <v>2413.4499999999998</v>
          </cell>
          <cell r="M2">
            <v>264.69</v>
          </cell>
        </row>
        <row r="3">
          <cell r="C3" t="str">
            <v>LOURDES MARIA DE PAULA SANTOS</v>
          </cell>
          <cell r="D3" t="str">
            <v>1.05.01.001</v>
          </cell>
          <cell r="E3" t="str">
            <v xml:space="preserve">MNSL - MATERNIDADE NSA DE LOURDES </v>
          </cell>
          <cell r="F3" t="str">
            <v>COORDENADOR (A) DE SERVICO SOCIAL</v>
          </cell>
          <cell r="G3" t="str">
            <v>MNSL - SERVIÇO SOCIAL 01/08</v>
          </cell>
          <cell r="H3">
            <v>2671.01</v>
          </cell>
          <cell r="I3">
            <v>5723.37</v>
          </cell>
          <cell r="K3">
            <v>6015.24</v>
          </cell>
          <cell r="L3">
            <v>251.01</v>
          </cell>
          <cell r="M3">
            <v>5764.23</v>
          </cell>
        </row>
        <row r="4">
          <cell r="C4" t="str">
            <v>LUZINETE MARIA DE SOUSA</v>
          </cell>
          <cell r="D4" t="str">
            <v>1.05.01.001</v>
          </cell>
          <cell r="E4" t="str">
            <v xml:space="preserve">MNSL - MATERNIDADE NSA DE LOURDES </v>
          </cell>
          <cell r="F4" t="str">
            <v>TECNICO (A) DE ENFERMAGEM</v>
          </cell>
          <cell r="G4" t="str">
            <v>MNSL - UCIN 01/08</v>
          </cell>
          <cell r="H4">
            <v>1730.21</v>
          </cell>
          <cell r="K4">
            <v>2258.8000000000002</v>
          </cell>
          <cell r="L4">
            <v>1966.55</v>
          </cell>
          <cell r="M4">
            <v>292.25</v>
          </cell>
        </row>
        <row r="5">
          <cell r="C5" t="str">
            <v>NIUVA DUARTE MONTEIRO</v>
          </cell>
          <cell r="D5" t="str">
            <v>1.05.01.001</v>
          </cell>
          <cell r="E5" t="str">
            <v xml:space="preserve">MNSL - MATERNIDADE NSA DE LOURDES </v>
          </cell>
          <cell r="F5" t="str">
            <v>TECNICO (A) DE ENFERMAGEM</v>
          </cell>
          <cell r="G5" t="str">
            <v>MNSL - U. I. OBSTETRICIA I 01/08</v>
          </cell>
          <cell r="H5">
            <v>1730.21</v>
          </cell>
          <cell r="K5">
            <v>2511.73</v>
          </cell>
          <cell r="L5">
            <v>2241.64</v>
          </cell>
          <cell r="M5">
            <v>270.08999999999997</v>
          </cell>
        </row>
        <row r="6">
          <cell r="C6" t="str">
            <v>LUTIELLY IDELFONSO DA SILVA</v>
          </cell>
          <cell r="D6" t="str">
            <v>1.05.01.001</v>
          </cell>
          <cell r="E6" t="str">
            <v xml:space="preserve">MNSL - MATERNIDADE NSA DE LOURDES </v>
          </cell>
          <cell r="F6" t="str">
            <v>TECNICO (A) DE ENFERMAGEM</v>
          </cell>
          <cell r="G6" t="str">
            <v>MNSL - UCIN 01/08</v>
          </cell>
          <cell r="H6">
            <v>1730.21</v>
          </cell>
          <cell r="K6">
            <v>2258.8000000000002</v>
          </cell>
          <cell r="L6">
            <v>2053.36</v>
          </cell>
          <cell r="M6">
            <v>205.44</v>
          </cell>
        </row>
        <row r="7">
          <cell r="C7" t="str">
            <v>JACKELINE CARNEIRO DA ROCHA</v>
          </cell>
          <cell r="D7" t="str">
            <v>1.05.01.001</v>
          </cell>
          <cell r="E7" t="str">
            <v xml:space="preserve">MNSL - MATERNIDADE NSA DE LOURDES </v>
          </cell>
          <cell r="F7" t="str">
            <v>FISIOTERAPEUTA</v>
          </cell>
          <cell r="G7" t="str">
            <v>MNSL - UCIN 01/08</v>
          </cell>
          <cell r="H7">
            <v>2533.58</v>
          </cell>
          <cell r="K7">
            <v>3085.56</v>
          </cell>
          <cell r="L7">
            <v>2730.87</v>
          </cell>
          <cell r="M7">
            <v>354.69</v>
          </cell>
        </row>
        <row r="8">
          <cell r="C8" t="str">
            <v>ANTONIA LEILIANA BRITO DO NASCIMENTO</v>
          </cell>
          <cell r="D8" t="str">
            <v>1.05.01.001</v>
          </cell>
          <cell r="E8" t="str">
            <v xml:space="preserve">MNSL - MATERNIDADE NSA DE LOURDES </v>
          </cell>
          <cell r="F8" t="str">
            <v>TECNICO (A) DE ENFERMAGEM</v>
          </cell>
          <cell r="G8" t="str">
            <v>MNSL - EMERGENCIA 01/08</v>
          </cell>
          <cell r="H8">
            <v>1730.21</v>
          </cell>
          <cell r="K8">
            <v>2365.2199999999998</v>
          </cell>
          <cell r="L8">
            <v>2040.7</v>
          </cell>
          <cell r="M8">
            <v>324.52</v>
          </cell>
        </row>
        <row r="9">
          <cell r="C9" t="str">
            <v>HELENA PEREIRA FLORES</v>
          </cell>
          <cell r="D9" t="str">
            <v>1.05.01.001</v>
          </cell>
          <cell r="E9" t="str">
            <v xml:space="preserve">MNSL - MATERNIDADE NSA DE LOURDES </v>
          </cell>
          <cell r="F9" t="str">
            <v>LIDER DE HIGIENIZACAO</v>
          </cell>
          <cell r="G9" t="str">
            <v>MNSL - HIGIENE E LIMPEZA 01/08</v>
          </cell>
          <cell r="H9">
            <v>1730.21</v>
          </cell>
          <cell r="K9">
            <v>2148.8000000000002</v>
          </cell>
          <cell r="L9">
            <v>1868.1</v>
          </cell>
          <cell r="M9">
            <v>280.7</v>
          </cell>
        </row>
        <row r="10">
          <cell r="C10" t="str">
            <v>HELOISA GONCALVES DE CARVALHO JACINTO</v>
          </cell>
          <cell r="D10" t="str">
            <v>1.05.01.001</v>
          </cell>
          <cell r="E10" t="str">
            <v xml:space="preserve">MNSL - MATERNIDADE NSA DE LOURDES </v>
          </cell>
          <cell r="F10" t="str">
            <v>ENFERMEIRO (A)</v>
          </cell>
          <cell r="G10" t="str">
            <v>MNSL - UCIN 01/08</v>
          </cell>
          <cell r="H10">
            <v>2883.17</v>
          </cell>
          <cell r="K10">
            <v>3698.62</v>
          </cell>
          <cell r="L10">
            <v>3184.91</v>
          </cell>
          <cell r="M10">
            <v>513.71</v>
          </cell>
        </row>
        <row r="11">
          <cell r="C11" t="str">
            <v>ALICE DE ANDRADE SILVA BRITO</v>
          </cell>
          <cell r="D11" t="str">
            <v>1.05.01.001</v>
          </cell>
          <cell r="E11" t="str">
            <v xml:space="preserve">MNSL - MATERNIDADE NSA DE LOURDES </v>
          </cell>
          <cell r="F11" t="str">
            <v>COORDENADOR (A) OPERACIONAL</v>
          </cell>
          <cell r="G11" t="str">
            <v>MNSL - DIRETORIA OPERACIONAL 01/08</v>
          </cell>
          <cell r="H11">
            <v>2213.52</v>
          </cell>
          <cell r="K11">
            <v>3680.45</v>
          </cell>
          <cell r="L11">
            <v>3200.07</v>
          </cell>
          <cell r="M11">
            <v>480.38</v>
          </cell>
        </row>
        <row r="12">
          <cell r="C12" t="str">
            <v>ALVACIR CANDIDO DOS REIS</v>
          </cell>
          <cell r="D12" t="str">
            <v>1.05.01.001</v>
          </cell>
          <cell r="E12" t="str">
            <v xml:space="preserve">MNSL - MATERNIDADE NSA DE LOURDES </v>
          </cell>
          <cell r="F12" t="str">
            <v>MEDICO CLINICO</v>
          </cell>
          <cell r="G12" t="str">
            <v>MNSL - U. I. OBSTETRICIA I 01/08</v>
          </cell>
          <cell r="H12">
            <v>5474.25</v>
          </cell>
          <cell r="K12">
            <v>5967.96</v>
          </cell>
          <cell r="L12">
            <v>4698.21</v>
          </cell>
          <cell r="M12">
            <v>1269.75</v>
          </cell>
        </row>
        <row r="13">
          <cell r="C13" t="str">
            <v>AMELIA LEONOR DE FATIMA</v>
          </cell>
          <cell r="D13" t="str">
            <v>1.05.01.001</v>
          </cell>
          <cell r="E13" t="str">
            <v xml:space="preserve">MNSL - MATERNIDADE NSA DE LOURDES </v>
          </cell>
          <cell r="F13" t="str">
            <v>TECNICO (A) DE ENFERMAGEM</v>
          </cell>
          <cell r="G13" t="str">
            <v>MNSL -  CENTRO CIRURGICO/ OBSTETRICO 01/08</v>
          </cell>
          <cell r="H13">
            <v>1730.21</v>
          </cell>
          <cell r="K13">
            <v>2521</v>
          </cell>
          <cell r="L13">
            <v>2271.31</v>
          </cell>
          <cell r="M13">
            <v>249.69</v>
          </cell>
        </row>
        <row r="14">
          <cell r="C14" t="str">
            <v>ANELU RODRIGUES FERREIRA</v>
          </cell>
          <cell r="D14" t="str">
            <v>1.05.01.001</v>
          </cell>
          <cell r="E14" t="str">
            <v xml:space="preserve">MNSL - MATERNIDADE NSA DE LOURDES </v>
          </cell>
          <cell r="F14" t="str">
            <v>TECNICO (A) DE SEGURANCA DO TRABALHO</v>
          </cell>
          <cell r="G14" t="str">
            <v>MNSL - SESMT 01/08</v>
          </cell>
          <cell r="H14">
            <v>2359.39</v>
          </cell>
          <cell r="K14">
            <v>2840.9</v>
          </cell>
          <cell r="L14">
            <v>2531.71</v>
          </cell>
          <cell r="M14">
            <v>309.19</v>
          </cell>
        </row>
        <row r="15">
          <cell r="C15" t="str">
            <v>ANGELA RODRIGUES FERREIRA</v>
          </cell>
          <cell r="D15" t="str">
            <v>1.05.01.001</v>
          </cell>
          <cell r="E15" t="str">
            <v xml:space="preserve">MNSL - MATERNIDADE NSA DE LOURDES </v>
          </cell>
          <cell r="F15" t="str">
            <v>ENFERMEIRO (A)</v>
          </cell>
          <cell r="G15" t="str">
            <v>MNSL - UCIN 01/08</v>
          </cell>
          <cell r="H15">
            <v>2883.17</v>
          </cell>
          <cell r="K15">
            <v>3698.62</v>
          </cell>
          <cell r="L15">
            <v>3184.91</v>
          </cell>
          <cell r="M15">
            <v>513.71</v>
          </cell>
        </row>
        <row r="16">
          <cell r="C16" t="str">
            <v>CARMEN SILVA DOS SANTOS</v>
          </cell>
          <cell r="D16" t="str">
            <v>1.05.01.001</v>
          </cell>
          <cell r="E16" t="str">
            <v xml:space="preserve">MNSL - MATERNIDADE NSA DE LOURDES </v>
          </cell>
          <cell r="F16" t="str">
            <v>TECNICO (A) DE LABORATORIO</v>
          </cell>
          <cell r="G16" t="str">
            <v>MNSL - LABORATORIO DE ANALISES CLINICAS 01/08</v>
          </cell>
          <cell r="H16">
            <v>1632.28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JULIANA ALVES MEDEIROS RESENDE</v>
          </cell>
          <cell r="D17" t="str">
            <v>1.05.01.001</v>
          </cell>
          <cell r="E17" t="str">
            <v xml:space="preserve">MNSL - MATERNIDADE NSA DE LOURDES </v>
          </cell>
          <cell r="F17" t="str">
            <v>ENFERMEIRO (A)</v>
          </cell>
          <cell r="G17" t="str">
            <v>MNSL - UCIN 01/08</v>
          </cell>
          <cell r="H17">
            <v>2883.17</v>
          </cell>
          <cell r="K17">
            <v>4026.91</v>
          </cell>
          <cell r="L17">
            <v>3299.89</v>
          </cell>
          <cell r="M17">
            <v>727.02</v>
          </cell>
        </row>
        <row r="18">
          <cell r="C18" t="str">
            <v>LELIA KAROLLINE MARINHO DA MOTA MELO</v>
          </cell>
          <cell r="D18" t="str">
            <v>1.05.01.001</v>
          </cell>
          <cell r="E18" t="str">
            <v xml:space="preserve">MNSL - MATERNIDADE NSA DE LOURDES </v>
          </cell>
          <cell r="F18" t="str">
            <v>ENFERMEIRO (A)</v>
          </cell>
          <cell r="G18" t="str">
            <v>MNSL -  CENTRO CIRURGICO/ OBSTETRICO 01/08</v>
          </cell>
          <cell r="H18">
            <v>2883.17</v>
          </cell>
          <cell r="K18">
            <v>3698.62</v>
          </cell>
          <cell r="L18">
            <v>3213.35</v>
          </cell>
          <cell r="M18">
            <v>485.27</v>
          </cell>
        </row>
        <row r="19">
          <cell r="C19" t="str">
            <v>LUCIANO GONCALVES IZIDORIO</v>
          </cell>
          <cell r="D19" t="str">
            <v>1.05.01.001</v>
          </cell>
          <cell r="E19" t="str">
            <v xml:space="preserve">MNSL - MATERNIDADE NSA DE LOURDES </v>
          </cell>
          <cell r="F19" t="str">
            <v>BIOMEDICO (A)</v>
          </cell>
          <cell r="G19" t="str">
            <v>MNSL - LABORATORIO DE ANATOMIA PATOLOGICA 01/08</v>
          </cell>
          <cell r="H19">
            <v>2919.78</v>
          </cell>
          <cell r="K19">
            <v>5191.93</v>
          </cell>
          <cell r="L19">
            <v>4245.58</v>
          </cell>
          <cell r="M19">
            <v>946.35</v>
          </cell>
        </row>
        <row r="20">
          <cell r="C20" t="str">
            <v>MARIA DOS REIS SILVA</v>
          </cell>
          <cell r="D20" t="str">
            <v>1.05.01.001</v>
          </cell>
          <cell r="E20" t="str">
            <v xml:space="preserve">MNSL - MATERNIDADE NSA DE LOURDES </v>
          </cell>
          <cell r="F20" t="str">
            <v>ASSISTENTE ADMINISTRATIVO</v>
          </cell>
          <cell r="G20" t="str">
            <v>MNSL - NUCLEO DE INTERNO DE REGULAÇAO - NIR 01/08</v>
          </cell>
          <cell r="H20">
            <v>1730.21</v>
          </cell>
          <cell r="K20">
            <v>3671.95</v>
          </cell>
          <cell r="L20">
            <v>3061.6</v>
          </cell>
          <cell r="M20">
            <v>610.35</v>
          </cell>
        </row>
        <row r="21">
          <cell r="C21" t="str">
            <v>ROSIMEIRE REGINA TOME</v>
          </cell>
          <cell r="D21" t="str">
            <v>1.05.01.001</v>
          </cell>
          <cell r="E21" t="str">
            <v xml:space="preserve">MNSL - MATERNIDADE NSA DE LOURDES </v>
          </cell>
          <cell r="F21" t="str">
            <v>TECNICO (A) DE ENFERMAGEM</v>
          </cell>
          <cell r="G21" t="str">
            <v>MNSL - UCIN 01/08</v>
          </cell>
          <cell r="H21">
            <v>1730.21</v>
          </cell>
          <cell r="I21">
            <v>2975.69</v>
          </cell>
          <cell r="K21">
            <v>3132.68</v>
          </cell>
          <cell r="L21">
            <v>131.22999999999999</v>
          </cell>
          <cell r="M21">
            <v>3001.45</v>
          </cell>
        </row>
        <row r="22">
          <cell r="C22" t="str">
            <v>TATIELLE TEIXEIRA LEMOS</v>
          </cell>
          <cell r="D22" t="str">
            <v>1.05.01.001</v>
          </cell>
          <cell r="E22" t="str">
            <v xml:space="preserve">MNSL - MATERNIDADE NSA DE LOURDES </v>
          </cell>
          <cell r="F22" t="str">
            <v>MEDICO (A) GINECOLOGISTA</v>
          </cell>
          <cell r="G22" t="str">
            <v>MNSL - U. I. OBSTETRICIA I 01/08</v>
          </cell>
          <cell r="H22">
            <v>5474.25</v>
          </cell>
          <cell r="K22">
            <v>6864.12</v>
          </cell>
          <cell r="L22">
            <v>5352.81</v>
          </cell>
          <cell r="M22">
            <v>1511.31</v>
          </cell>
        </row>
        <row r="23">
          <cell r="C23" t="str">
            <v>THATIANY CHRISTINA RODRIGUES IKEDA</v>
          </cell>
          <cell r="D23" t="str">
            <v>1.05.01.001</v>
          </cell>
          <cell r="E23" t="str">
            <v xml:space="preserve">MNSL - MATERNIDADE NSA DE LOURDES </v>
          </cell>
          <cell r="F23" t="str">
            <v>COORDENADOR (A) DE FISIOTERAPIA</v>
          </cell>
          <cell r="G23" t="str">
            <v>MNSL - FISIOTERAPIA 01/08</v>
          </cell>
          <cell r="H23">
            <v>2533.58</v>
          </cell>
          <cell r="K23">
            <v>4509.66</v>
          </cell>
          <cell r="L23">
            <v>3799.74</v>
          </cell>
          <cell r="M23">
            <v>709.92</v>
          </cell>
        </row>
        <row r="24">
          <cell r="C24" t="str">
            <v>ZILDINEI DA COSTA MARINHO DE OLIVEIRA</v>
          </cell>
          <cell r="D24" t="str">
            <v>1.05.01.001</v>
          </cell>
          <cell r="E24" t="str">
            <v xml:space="preserve">MNSL - MATERNIDADE NSA DE LOURDES </v>
          </cell>
          <cell r="F24" t="str">
            <v>ENFERMEIRO (A)</v>
          </cell>
          <cell r="G24" t="str">
            <v>MNSL - U. I. OBSTETRICIA I 01/08</v>
          </cell>
          <cell r="H24">
            <v>2883.17</v>
          </cell>
          <cell r="K24">
            <v>3410.3</v>
          </cell>
          <cell r="L24">
            <v>2974.15</v>
          </cell>
          <cell r="M24">
            <v>436.15</v>
          </cell>
        </row>
        <row r="25">
          <cell r="C25" t="str">
            <v>ANA MARIA CARIBE DA SILVA MELLO</v>
          </cell>
          <cell r="D25" t="str">
            <v>1.05.01.001</v>
          </cell>
          <cell r="E25" t="str">
            <v xml:space="preserve">MNSL - MATERNIDADE NSA DE LOURDES </v>
          </cell>
          <cell r="F25" t="str">
            <v>DIRETOR (A) OPERACIONAL</v>
          </cell>
          <cell r="G25" t="str">
            <v>MNSL - DIRETORIA OPERACIONAL 01/08</v>
          </cell>
          <cell r="H25">
            <v>11870.35</v>
          </cell>
          <cell r="I25">
            <v>8451.39</v>
          </cell>
          <cell r="K25">
            <v>14980.09</v>
          </cell>
          <cell r="L25">
            <v>5602.67</v>
          </cell>
          <cell r="M25">
            <v>9377.42</v>
          </cell>
        </row>
        <row r="26">
          <cell r="C26" t="str">
            <v>WELLINGTON MARTINS DE SOUZA</v>
          </cell>
          <cell r="D26" t="str">
            <v>1.05.01.001</v>
          </cell>
          <cell r="E26" t="str">
            <v xml:space="preserve">MNSL - MATERNIDADE NSA DE LOURDES </v>
          </cell>
          <cell r="F26" t="str">
            <v>MEDICO (A) OBSTETRA</v>
          </cell>
          <cell r="G26" t="str">
            <v>MNSL - U. I. OBSTETRICIA I 01/08</v>
          </cell>
          <cell r="H26">
            <v>8211.82</v>
          </cell>
          <cell r="I26">
            <v>11818.07</v>
          </cell>
          <cell r="K26">
            <v>12407.56</v>
          </cell>
          <cell r="L26">
            <v>589.49</v>
          </cell>
          <cell r="M26">
            <v>11818.07</v>
          </cell>
        </row>
        <row r="27">
          <cell r="C27" t="str">
            <v>DANIELLE CRUZ SILVA</v>
          </cell>
          <cell r="D27" t="str">
            <v>1.05.01.001</v>
          </cell>
          <cell r="E27" t="str">
            <v xml:space="preserve">MNSL - MATERNIDADE NSA DE LOURDES </v>
          </cell>
          <cell r="F27" t="str">
            <v>MEDICO (A) OBSTETRA</v>
          </cell>
          <cell r="G27" t="str">
            <v>MNSL -  CENTRO CIRURGICO/ OBSTETRICO 01/08</v>
          </cell>
          <cell r="H27">
            <v>10948.8</v>
          </cell>
          <cell r="K27">
            <v>11967.57</v>
          </cell>
          <cell r="L27">
            <v>9052.81</v>
          </cell>
          <cell r="M27">
            <v>2914.76</v>
          </cell>
        </row>
        <row r="28">
          <cell r="C28" t="str">
            <v>NILVA GONZAGA DE OLIVEIRA</v>
          </cell>
          <cell r="D28" t="str">
            <v>1.05.01.001</v>
          </cell>
          <cell r="E28" t="str">
            <v xml:space="preserve">MNSL - MATERNIDADE NSA DE LOURDES </v>
          </cell>
          <cell r="F28" t="str">
            <v>TECNICO (A) DE ENFERMAGEM</v>
          </cell>
          <cell r="G28" t="str">
            <v>MNSL - UCIN 01/08</v>
          </cell>
          <cell r="H28">
            <v>1730.21</v>
          </cell>
          <cell r="K28">
            <v>2885.27</v>
          </cell>
          <cell r="L28">
            <v>2582.0500000000002</v>
          </cell>
          <cell r="M28">
            <v>303.22000000000003</v>
          </cell>
        </row>
        <row r="29">
          <cell r="C29" t="str">
            <v>WILSON MORAES ARANTES</v>
          </cell>
          <cell r="D29" t="str">
            <v>1.05.01.001</v>
          </cell>
          <cell r="E29" t="str">
            <v xml:space="preserve">MNSL - MATERNIDADE NSA DE LOURDES </v>
          </cell>
          <cell r="F29" t="str">
            <v>COORDENADOR (A) DE OBSTETRICIA</v>
          </cell>
          <cell r="G29" t="str">
            <v>MNSL - U. I. OBSTETRICIA I 01/08</v>
          </cell>
          <cell r="H29">
            <v>5474.25</v>
          </cell>
          <cell r="K29">
            <v>5747.96</v>
          </cell>
          <cell r="L29">
            <v>4561.04</v>
          </cell>
          <cell r="M29">
            <v>1186.92</v>
          </cell>
        </row>
        <row r="30">
          <cell r="C30" t="str">
            <v>FERNANDA DIAS ANDRADE</v>
          </cell>
          <cell r="D30" t="str">
            <v>1.05.01.001</v>
          </cell>
          <cell r="E30" t="str">
            <v xml:space="preserve">MNSL - MATERNIDADE NSA DE LOURDES </v>
          </cell>
          <cell r="F30" t="str">
            <v>ASSISTENTE ADMINISTRATIVO</v>
          </cell>
          <cell r="G30" t="str">
            <v>MNSL - RECEPÇAO CENTRAL 01/08</v>
          </cell>
          <cell r="H30">
            <v>1730.21</v>
          </cell>
          <cell r="K30">
            <v>2492.0300000000002</v>
          </cell>
          <cell r="L30">
            <v>2158.14</v>
          </cell>
          <cell r="M30">
            <v>333.89</v>
          </cell>
        </row>
        <row r="31">
          <cell r="C31" t="str">
            <v>FABIO MACEDO FREITAS</v>
          </cell>
          <cell r="D31" t="str">
            <v>1.05.01.001</v>
          </cell>
          <cell r="E31" t="str">
            <v xml:space="preserve">MNSL - MATERNIDADE NSA DE LOURDES </v>
          </cell>
          <cell r="F31" t="str">
            <v>AUXILIAR DE PATRIMONIO</v>
          </cell>
          <cell r="G31" t="str">
            <v>MNSL - PATRIMONIO</v>
          </cell>
          <cell r="H31">
            <v>1493.4</v>
          </cell>
          <cell r="K31">
            <v>1888.2</v>
          </cell>
          <cell r="L31">
            <v>1645.17</v>
          </cell>
          <cell r="M31">
            <v>243.03</v>
          </cell>
        </row>
        <row r="32">
          <cell r="C32" t="str">
            <v>ALEX PEREIRA DE NOVAIS</v>
          </cell>
          <cell r="D32" t="str">
            <v>1.05.01.001</v>
          </cell>
          <cell r="E32" t="str">
            <v xml:space="preserve">MNSL - MATERNIDADE NSA DE LOURDES </v>
          </cell>
          <cell r="F32" t="str">
            <v>ASSISTENTE ADMINISTRATIVO</v>
          </cell>
          <cell r="G32" t="str">
            <v>MNSL - RECEPÇAO CENTRAL 01/08</v>
          </cell>
          <cell r="H32">
            <v>1730.21</v>
          </cell>
          <cell r="K32">
            <v>2062.29</v>
          </cell>
          <cell r="L32">
            <v>1832.75</v>
          </cell>
          <cell r="M32">
            <v>229.54</v>
          </cell>
        </row>
        <row r="33">
          <cell r="C33" t="str">
            <v>MARINELZA ROCHA DOS SANTOS DAMASO</v>
          </cell>
          <cell r="D33" t="str">
            <v>1.05.01.001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MNSL -  CENTRO CIRURGICO/ OBSTETRICO 01/08</v>
          </cell>
          <cell r="H33">
            <v>1730.21</v>
          </cell>
          <cell r="K33">
            <v>3453.48</v>
          </cell>
          <cell r="L33">
            <v>2901.91</v>
          </cell>
          <cell r="M33">
            <v>551.57000000000005</v>
          </cell>
        </row>
        <row r="34">
          <cell r="C34" t="str">
            <v>CINTYA ALVES FERREIRA</v>
          </cell>
          <cell r="D34" t="str">
            <v>1.05.01.001</v>
          </cell>
          <cell r="E34" t="str">
            <v xml:space="preserve">MNSL - MATERNIDADE NSA DE LOURDES </v>
          </cell>
          <cell r="F34" t="str">
            <v>FARMACEUTICO (A)</v>
          </cell>
          <cell r="G34" t="str">
            <v>MNSL - FARMACIA CENTRAL 01/08</v>
          </cell>
          <cell r="H34">
            <v>2967.72</v>
          </cell>
          <cell r="K34">
            <v>3503.31</v>
          </cell>
          <cell r="L34">
            <v>3070.58</v>
          </cell>
          <cell r="M34">
            <v>432.73</v>
          </cell>
        </row>
        <row r="35">
          <cell r="C35" t="str">
            <v>GERALDO REIS DA SILVA</v>
          </cell>
          <cell r="D35" t="str">
            <v>1.05.01.001</v>
          </cell>
          <cell r="E35" t="str">
            <v xml:space="preserve">MNSL - MATERNIDADE NSA DE LOURDES </v>
          </cell>
          <cell r="F35" t="str">
            <v>COORDENADOR (A) ADMINISTRATIVO</v>
          </cell>
          <cell r="G35" t="str">
            <v>MNSL - DIRETORIA OPERACIONAL 01/08</v>
          </cell>
          <cell r="H35">
            <v>4980.42</v>
          </cell>
          <cell r="K35">
            <v>6378.85</v>
          </cell>
          <cell r="L35">
            <v>5006.54</v>
          </cell>
          <cell r="M35">
            <v>1372.31</v>
          </cell>
        </row>
        <row r="36">
          <cell r="C36" t="str">
            <v>JULIANA CARVALHO PEREIRA</v>
          </cell>
          <cell r="D36" t="str">
            <v>1.05.01.001</v>
          </cell>
          <cell r="E36" t="str">
            <v xml:space="preserve">MNSL - MATERNIDADE NSA DE LOURDES </v>
          </cell>
          <cell r="F36" t="str">
            <v>ENFERMEIRO (A)</v>
          </cell>
          <cell r="G36" t="str">
            <v>MNSL -  CENTRO CIRURGICO/ OBSTETRICO 01/08</v>
          </cell>
          <cell r="H36">
            <v>2883.17</v>
          </cell>
          <cell r="K36">
            <v>3398.23</v>
          </cell>
          <cell r="L36">
            <v>2943.26</v>
          </cell>
          <cell r="M36">
            <v>454.97</v>
          </cell>
        </row>
        <row r="37">
          <cell r="C37" t="str">
            <v>ANNA KARLLA FERNANDES SABINO</v>
          </cell>
          <cell r="D37" t="str">
            <v>1.05.01.001</v>
          </cell>
          <cell r="E37" t="str">
            <v xml:space="preserve">MNSL - MATERNIDADE NSA DE LOURDES </v>
          </cell>
          <cell r="F37" t="str">
            <v>BIOMEDICO (A)</v>
          </cell>
          <cell r="G37" t="str">
            <v>MNSL - LABORATORIO DE ANALISES CLINICAS 01/08</v>
          </cell>
          <cell r="H37">
            <v>2919.78</v>
          </cell>
          <cell r="K37">
            <v>4321.2700000000004</v>
          </cell>
          <cell r="L37">
            <v>3631.53</v>
          </cell>
          <cell r="M37">
            <v>689.74</v>
          </cell>
        </row>
        <row r="38">
          <cell r="C38" t="str">
            <v>RITA DE CASSIA LEAL DE SOUZA</v>
          </cell>
          <cell r="D38" t="str">
            <v>1.05.01.001</v>
          </cell>
          <cell r="E38" t="str">
            <v xml:space="preserve">MNSL - MATERNIDADE NSA DE LOURDES </v>
          </cell>
          <cell r="F38" t="str">
            <v>DIRETOR (A) REGIONAL</v>
          </cell>
          <cell r="G38" t="str">
            <v>MNSL - UNIDADE PUBLICA AUXILIAR</v>
          </cell>
          <cell r="H38">
            <v>6245.48</v>
          </cell>
          <cell r="I38">
            <v>8731.5499999999993</v>
          </cell>
          <cell r="K38">
            <v>9181.23</v>
          </cell>
          <cell r="L38">
            <v>449.68</v>
          </cell>
          <cell r="M38">
            <v>8731.5499999999993</v>
          </cell>
        </row>
        <row r="39">
          <cell r="C39" t="str">
            <v>ILANA BATISTA RESENDE</v>
          </cell>
          <cell r="D39" t="str">
            <v>1.05.01.001</v>
          </cell>
          <cell r="E39" t="str">
            <v xml:space="preserve">MNSL - MATERNIDADE NSA DE LOURDES </v>
          </cell>
          <cell r="F39" t="str">
            <v>MEDICO (A) GINECOLOGISTA</v>
          </cell>
          <cell r="G39" t="str">
            <v>MNSL - U. I. OBSTETRICIA I 01/08</v>
          </cell>
          <cell r="H39">
            <v>8211.82</v>
          </cell>
          <cell r="K39">
            <v>8842.41</v>
          </cell>
          <cell r="L39">
            <v>6734.93</v>
          </cell>
          <cell r="M39">
            <v>2107.48</v>
          </cell>
        </row>
        <row r="40">
          <cell r="C40" t="str">
            <v>AUGUSTO RAFAEL DE OLIVEIRA</v>
          </cell>
          <cell r="D40" t="str">
            <v>1.05.01.001</v>
          </cell>
          <cell r="E40" t="str">
            <v xml:space="preserve">MNSL - MATERNIDADE NSA DE LOURDES </v>
          </cell>
          <cell r="F40" t="str">
            <v>ASSISTENTE ADMINISTRATIVO</v>
          </cell>
          <cell r="G40" t="str">
            <v>MNSL - SAME 01/08</v>
          </cell>
          <cell r="H40">
            <v>1730.21</v>
          </cell>
          <cell r="K40">
            <v>2027.69</v>
          </cell>
          <cell r="L40">
            <v>1670.68</v>
          </cell>
          <cell r="M40">
            <v>357.01</v>
          </cell>
        </row>
        <row r="41">
          <cell r="C41" t="str">
            <v>CAMILA SILVA GONCALVES GUIMARAES</v>
          </cell>
          <cell r="D41" t="str">
            <v>1.05.01.001</v>
          </cell>
          <cell r="E41" t="str">
            <v xml:space="preserve">MNSL - MATERNIDADE NSA DE LOURDES </v>
          </cell>
          <cell r="F41" t="str">
            <v>BIOMEDICO (A)</v>
          </cell>
          <cell r="G41" t="str">
            <v>MNSL - LABORATORIO DE ANATOMIA PATOLOGICA 01/08</v>
          </cell>
          <cell r="H41">
            <v>2919.78</v>
          </cell>
          <cell r="K41">
            <v>5549.94</v>
          </cell>
          <cell r="L41">
            <v>4676.51</v>
          </cell>
          <cell r="M41">
            <v>873.43</v>
          </cell>
        </row>
        <row r="42">
          <cell r="C42" t="str">
            <v>RENATA RIBEIRO DO NASCIMENTO MASCARENHAS</v>
          </cell>
          <cell r="D42" t="str">
            <v>1.05.01.001</v>
          </cell>
          <cell r="E42" t="str">
            <v xml:space="preserve">MNSL - MATERNIDADE NSA DE LOURDES </v>
          </cell>
          <cell r="F42" t="str">
            <v>FARMACEUTICO (A)</v>
          </cell>
          <cell r="G42" t="str">
            <v>MNSL - FARMACIA CENTRAL 01/08</v>
          </cell>
          <cell r="H42">
            <v>2967.72</v>
          </cell>
          <cell r="K42">
            <v>3443.95</v>
          </cell>
          <cell r="L42">
            <v>2998.75</v>
          </cell>
          <cell r="M42">
            <v>445.2</v>
          </cell>
        </row>
        <row r="43">
          <cell r="C43" t="str">
            <v>GABRIELA MOURA BORTOLUCCI NEVES</v>
          </cell>
          <cell r="D43" t="str">
            <v>1.05.01.001</v>
          </cell>
          <cell r="E43" t="str">
            <v xml:space="preserve">MNSL - MATERNIDADE NSA DE LOURDES </v>
          </cell>
          <cell r="F43" t="str">
            <v>AUXILIAR DE SERVICOS GERAIS</v>
          </cell>
          <cell r="G43" t="str">
            <v>MNSL - SERVIÇO DE PROCESSAMENTO DE ROUPAS 01/08</v>
          </cell>
          <cell r="H43">
            <v>1194.03</v>
          </cell>
          <cell r="K43">
            <v>1637.66</v>
          </cell>
          <cell r="L43">
            <v>1427.36</v>
          </cell>
          <cell r="M43">
            <v>210.3</v>
          </cell>
        </row>
        <row r="44">
          <cell r="C44" t="str">
            <v>ISANA CAROLINA FRANCA JUNQUEIRA</v>
          </cell>
          <cell r="D44" t="str">
            <v>1.05.01.001</v>
          </cell>
          <cell r="E44" t="str">
            <v xml:space="preserve">MNSL - MATERNIDADE NSA DE LOURDES </v>
          </cell>
          <cell r="F44" t="str">
            <v>MEDICO (A) OBSTETRA</v>
          </cell>
          <cell r="G44" t="str">
            <v>MNSL - U. I. OBSTETRICIA I 01/08</v>
          </cell>
          <cell r="H44">
            <v>5474.25</v>
          </cell>
          <cell r="K44">
            <v>3182.91</v>
          </cell>
          <cell r="L44">
            <v>2688.52</v>
          </cell>
          <cell r="M44">
            <v>494.39</v>
          </cell>
        </row>
        <row r="45">
          <cell r="C45" t="str">
            <v>ELLEN QUEIROZ GOMES</v>
          </cell>
          <cell r="D45" t="str">
            <v>1.05.01.001</v>
          </cell>
          <cell r="E45" t="str">
            <v xml:space="preserve">MNSL - MATERNIDADE NSA DE LOURDES </v>
          </cell>
          <cell r="F45" t="str">
            <v>MEDICO (A) OBSTETRA</v>
          </cell>
          <cell r="G45" t="str">
            <v>MNSL - U. I. OBSTETRICIA I 01/08</v>
          </cell>
          <cell r="H45">
            <v>5474.25</v>
          </cell>
          <cell r="K45">
            <v>6732.85</v>
          </cell>
          <cell r="L45">
            <v>5205.5</v>
          </cell>
          <cell r="M45">
            <v>1527.35</v>
          </cell>
        </row>
        <row r="46">
          <cell r="C46" t="str">
            <v>NADIA MARTINS FRANCA</v>
          </cell>
          <cell r="D46" t="str">
            <v>1.05.01.001</v>
          </cell>
          <cell r="E46" t="str">
            <v xml:space="preserve">MNSL - MATERNIDADE NSA DE LOURDES </v>
          </cell>
          <cell r="F46" t="str">
            <v>FISIOTERAPEUTA</v>
          </cell>
          <cell r="G46" t="str">
            <v>MNSL - UCIN 01/08</v>
          </cell>
          <cell r="H46">
            <v>2533.58</v>
          </cell>
          <cell r="K46">
            <v>3034.89</v>
          </cell>
          <cell r="L46">
            <v>2703.85</v>
          </cell>
          <cell r="M46">
            <v>331.04</v>
          </cell>
        </row>
        <row r="47">
          <cell r="C47" t="str">
            <v>GISLENE BORGES SILVA DE MASCENA</v>
          </cell>
          <cell r="D47" t="str">
            <v>1.05.01.001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MNSL - ULTRASSONOGRAFIA 01/08</v>
          </cell>
          <cell r="H47">
            <v>1730.21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NATHALIA CRISTINA DE OLIVEIRA EVANGELISTA</v>
          </cell>
          <cell r="D48" t="str">
            <v>1.05.01.001</v>
          </cell>
          <cell r="E48" t="str">
            <v xml:space="preserve">MNSL - MATERNIDADE NSA DE LOURDES </v>
          </cell>
          <cell r="F48" t="str">
            <v>COORDENADOR (A) DE ENFERMAGEM</v>
          </cell>
          <cell r="G48" t="str">
            <v>MNSL -  CENTRO CIRURGICO/ OBSTETRICO 01/08</v>
          </cell>
          <cell r="H48">
            <v>3203.92</v>
          </cell>
          <cell r="K48">
            <v>5475.46</v>
          </cell>
          <cell r="L48">
            <v>4669.53</v>
          </cell>
          <cell r="M48">
            <v>805.93</v>
          </cell>
        </row>
        <row r="49">
          <cell r="C49" t="str">
            <v>MARIENE PEIXOTO DAMASCENO</v>
          </cell>
          <cell r="D49" t="str">
            <v>1.05.01.001</v>
          </cell>
          <cell r="E49" t="str">
            <v xml:space="preserve">MNSL - MATERNIDADE NSA DE LOURDES </v>
          </cell>
          <cell r="F49" t="str">
            <v>TECNICO (A) DE ENFERMAGEM</v>
          </cell>
          <cell r="G49" t="str">
            <v>MNSL -  CENTRO CIRURGICO/ OBSTETRICO 01/08</v>
          </cell>
          <cell r="H49">
            <v>1730.21</v>
          </cell>
          <cell r="K49">
            <v>2619.0100000000002</v>
          </cell>
          <cell r="L49">
            <v>2261.5</v>
          </cell>
          <cell r="M49">
            <v>357.51</v>
          </cell>
        </row>
        <row r="50">
          <cell r="C50" t="str">
            <v>RICARDO DE OLIVEIRA RESENDE</v>
          </cell>
          <cell r="D50" t="str">
            <v>1.05.01.001</v>
          </cell>
          <cell r="E50" t="str">
            <v xml:space="preserve">MNSL - MATERNIDADE NSA DE LOURDES </v>
          </cell>
          <cell r="F50" t="str">
            <v>MEDICO (A) OBSTETRA</v>
          </cell>
          <cell r="G50" t="str">
            <v>MNSL -  CENTRO CIRURGICO/ OBSTETRICO 01/08</v>
          </cell>
          <cell r="H50">
            <v>8211.82</v>
          </cell>
          <cell r="K50">
            <v>10059.91</v>
          </cell>
          <cell r="L50">
            <v>7669.76</v>
          </cell>
          <cell r="M50">
            <v>2390.15</v>
          </cell>
        </row>
        <row r="51">
          <cell r="C51" t="str">
            <v>GUSTAVO LUIZ QUEIROZ LIMA</v>
          </cell>
          <cell r="D51" t="str">
            <v>1.05.01.001</v>
          </cell>
          <cell r="E51" t="str">
            <v xml:space="preserve">MNSL - MATERNIDADE NSA DE LOURDES </v>
          </cell>
          <cell r="F51" t="str">
            <v>MEDICO (A) OBSTETRA</v>
          </cell>
          <cell r="G51" t="str">
            <v>MNSL - U. I. OBSTETRICIA I 01/08</v>
          </cell>
          <cell r="H51">
            <v>5474.25</v>
          </cell>
          <cell r="K51">
            <v>6961.38</v>
          </cell>
          <cell r="L51">
            <v>5371.19</v>
          </cell>
          <cell r="M51">
            <v>1590.19</v>
          </cell>
        </row>
        <row r="52">
          <cell r="C52" t="str">
            <v>SANDRO RENAN DE ARRUDA</v>
          </cell>
          <cell r="D52" t="str">
            <v>1.05.01.001</v>
          </cell>
          <cell r="E52" t="str">
            <v xml:space="preserve">MNSL - MATERNIDADE NSA DE LOURDES </v>
          </cell>
          <cell r="F52" t="str">
            <v>COORDENADOR (A) DE ALMOXARIFADO</v>
          </cell>
          <cell r="G52" t="str">
            <v>MNSL - ALMOXARIFADO 01/08</v>
          </cell>
          <cell r="H52">
            <v>3917.47</v>
          </cell>
          <cell r="K52">
            <v>4476.43</v>
          </cell>
          <cell r="L52">
            <v>3717.94</v>
          </cell>
          <cell r="M52">
            <v>758.49</v>
          </cell>
        </row>
        <row r="53">
          <cell r="C53" t="str">
            <v>ANGELITA ALVES DE CARVALHO SA</v>
          </cell>
          <cell r="D53" t="str">
            <v>1.05.01.001</v>
          </cell>
          <cell r="E53" t="str">
            <v xml:space="preserve">MNSL - MATERNIDADE NSA DE LOURDES </v>
          </cell>
          <cell r="F53" t="str">
            <v>GERENTE DE ENFERMAGEM</v>
          </cell>
          <cell r="G53" t="str">
            <v>MNSL - GERÊNCIA DE ENFERMAGEM</v>
          </cell>
          <cell r="H53">
            <v>3524.32</v>
          </cell>
          <cell r="K53">
            <v>6384.08</v>
          </cell>
          <cell r="L53">
            <v>4996.04</v>
          </cell>
          <cell r="M53">
            <v>1388.04</v>
          </cell>
        </row>
        <row r="54">
          <cell r="C54" t="str">
            <v>WERIDYANA BATISTA DE OLIVEIRA</v>
          </cell>
          <cell r="D54" t="str">
            <v>1.05.01.001</v>
          </cell>
          <cell r="E54" t="str">
            <v xml:space="preserve">MNSL - MATERNIDADE NSA DE LOURDES </v>
          </cell>
          <cell r="F54" t="str">
            <v>MEDICO (A) OBSTETRA</v>
          </cell>
          <cell r="G54" t="str">
            <v>MNSL - U. I. OBSTETRICIA I 01/08</v>
          </cell>
          <cell r="H54">
            <v>8211.82</v>
          </cell>
          <cell r="K54">
            <v>10587.45</v>
          </cell>
          <cell r="L54">
            <v>5785.61</v>
          </cell>
          <cell r="M54">
            <v>4801.84</v>
          </cell>
        </row>
        <row r="55">
          <cell r="C55" t="str">
            <v>TAISSA FERNANDES LEMES</v>
          </cell>
          <cell r="D55" t="str">
            <v>1.05.01.001</v>
          </cell>
          <cell r="E55" t="str">
            <v xml:space="preserve">MNSL - MATERNIDADE NSA DE LOURDES </v>
          </cell>
          <cell r="F55" t="str">
            <v>MEDICO (A) OBSTETRA</v>
          </cell>
          <cell r="G55" t="str">
            <v>MNSL - U. I. OBSTETRICIA I 01/08</v>
          </cell>
          <cell r="H55">
            <v>8211.82</v>
          </cell>
          <cell r="K55">
            <v>10338.219999999999</v>
          </cell>
          <cell r="L55">
            <v>7871.53</v>
          </cell>
          <cell r="M55">
            <v>2466.69</v>
          </cell>
        </row>
        <row r="56">
          <cell r="C56" t="str">
            <v>JHENIFER CAMILA DOS SANTOS FERREIRA FELIX</v>
          </cell>
          <cell r="D56" t="str">
            <v>1.05.01.001</v>
          </cell>
          <cell r="E56" t="str">
            <v xml:space="preserve">MNSL - MATERNIDADE NSA DE LOURDES </v>
          </cell>
          <cell r="F56" t="str">
            <v>FARMACEUTICO (A)</v>
          </cell>
          <cell r="G56" t="str">
            <v>MNSL - FARMACIA CENTRAL 01/08</v>
          </cell>
          <cell r="H56">
            <v>2967.72</v>
          </cell>
          <cell r="K56">
            <v>4342.62</v>
          </cell>
          <cell r="L56">
            <v>3645.75</v>
          </cell>
          <cell r="M56">
            <v>696.87</v>
          </cell>
        </row>
        <row r="57">
          <cell r="C57" t="str">
            <v>DIEGO FRAGA REZENDE</v>
          </cell>
          <cell r="D57" t="str">
            <v>1.05.01.001</v>
          </cell>
          <cell r="E57" t="str">
            <v xml:space="preserve">MNSL - MATERNIDADE NSA DE LOURDES </v>
          </cell>
          <cell r="F57" t="str">
            <v>MEDICO (A) OBSTETRA</v>
          </cell>
          <cell r="G57" t="str">
            <v>MNSL - U. I. OBSTETRICIA I 01/08</v>
          </cell>
          <cell r="H57">
            <v>8211.82</v>
          </cell>
          <cell r="K57">
            <v>10306.709999999999</v>
          </cell>
          <cell r="L57">
            <v>7848.69</v>
          </cell>
          <cell r="M57">
            <v>2458.02</v>
          </cell>
        </row>
        <row r="58">
          <cell r="C58" t="str">
            <v>MILENA KARLA SILVA CRUZ</v>
          </cell>
          <cell r="D58" t="str">
            <v>1.05.01.001</v>
          </cell>
          <cell r="E58" t="str">
            <v xml:space="preserve">MNSL - MATERNIDADE NSA DE LOURDES </v>
          </cell>
          <cell r="F58" t="str">
            <v>MEDICO (A) OBSTETRA</v>
          </cell>
          <cell r="G58" t="str">
            <v>MNSL - U. I. OBSTETRICIA I 01/08</v>
          </cell>
          <cell r="H58">
            <v>8211.82</v>
          </cell>
          <cell r="K58">
            <v>8842.41</v>
          </cell>
          <cell r="L58">
            <v>6787.07</v>
          </cell>
          <cell r="M58">
            <v>2055.34</v>
          </cell>
        </row>
        <row r="59">
          <cell r="C59" t="str">
            <v>DANIEL DA COSTA REIS</v>
          </cell>
          <cell r="D59" t="str">
            <v>1.05.01.001</v>
          </cell>
          <cell r="E59" t="str">
            <v xml:space="preserve">MNSL - MATERNIDADE NSA DE LOURDES </v>
          </cell>
          <cell r="F59" t="str">
            <v>COORDENADOR (A) DE CUSTOS</v>
          </cell>
          <cell r="G59" t="str">
            <v>MNSL - UNIDADE PUBLICA AUXILIAR</v>
          </cell>
          <cell r="H59">
            <v>7254.1</v>
          </cell>
          <cell r="K59">
            <v>7834.43</v>
          </cell>
          <cell r="L59">
            <v>6004.15</v>
          </cell>
          <cell r="M59">
            <v>1830.28</v>
          </cell>
        </row>
        <row r="60">
          <cell r="C60" t="str">
            <v>MARIANA MATIAS DINIZ BRITO</v>
          </cell>
          <cell r="D60" t="str">
            <v>1.05.01.001</v>
          </cell>
          <cell r="E60" t="str">
            <v xml:space="preserve">MNSL - MATERNIDADE NSA DE LOURDES </v>
          </cell>
          <cell r="F60" t="str">
            <v>MEDICO (A) OBSTETRA</v>
          </cell>
          <cell r="G60" t="str">
            <v>MNSL - U. I. OBSTETRICIA I 01/08</v>
          </cell>
          <cell r="H60">
            <v>8211.82</v>
          </cell>
          <cell r="K60">
            <v>9523.06</v>
          </cell>
          <cell r="L60">
            <v>7384.82</v>
          </cell>
          <cell r="M60">
            <v>2138.2399999999998</v>
          </cell>
        </row>
        <row r="61">
          <cell r="C61" t="str">
            <v>BRUNA PRISCILA BRITO RIBEIRO DOS SANTOS</v>
          </cell>
          <cell r="D61" t="str">
            <v>1.05.01.001</v>
          </cell>
          <cell r="E61" t="str">
            <v xml:space="preserve">MNSL - MATERNIDADE NSA DE LOURDES </v>
          </cell>
          <cell r="F61" t="str">
            <v>MEDICO (A) OBSTETRA</v>
          </cell>
          <cell r="G61" t="str">
            <v>MNSL - U. I. OBSTETRICIA I 01/08</v>
          </cell>
          <cell r="H61">
            <v>8211.82</v>
          </cell>
          <cell r="K61">
            <v>9821.57</v>
          </cell>
          <cell r="L61">
            <v>7444.82</v>
          </cell>
          <cell r="M61">
            <v>2376.75</v>
          </cell>
        </row>
        <row r="62">
          <cell r="C62" t="str">
            <v>ELIANE GONCALVES DE CARVALHO MIRANDA</v>
          </cell>
          <cell r="D62" t="str">
            <v>1.05.01.001</v>
          </cell>
          <cell r="E62" t="str">
            <v xml:space="preserve">MNSL - MATERNIDADE NSA DE LOURDES </v>
          </cell>
          <cell r="F62" t="str">
            <v>TECNICO (A) DE ENFERMAGEM</v>
          </cell>
          <cell r="G62" t="str">
            <v>MNSL -  CENTRO CIRURGICO/ OBSTETRICO 01/08</v>
          </cell>
          <cell r="H62">
            <v>1730.21</v>
          </cell>
          <cell r="K62">
            <v>2941.84</v>
          </cell>
          <cell r="L62">
            <v>2613.88</v>
          </cell>
          <cell r="M62">
            <v>327.96</v>
          </cell>
        </row>
        <row r="63">
          <cell r="C63" t="str">
            <v>JANNAINA BISPO DE JESUS</v>
          </cell>
          <cell r="D63" t="str">
            <v>1.05.01.001</v>
          </cell>
          <cell r="E63" t="str">
            <v xml:space="preserve">MNSL - MATERNIDADE NSA DE LOURDES </v>
          </cell>
          <cell r="F63" t="str">
            <v>TECNICO (A) DE ENFERMAGEM</v>
          </cell>
          <cell r="G63" t="str">
            <v>MNSL - EMERGENCIA 01/08</v>
          </cell>
          <cell r="H63">
            <v>1730.21</v>
          </cell>
          <cell r="K63">
            <v>2042.22</v>
          </cell>
          <cell r="L63">
            <v>1818.22</v>
          </cell>
          <cell r="M63">
            <v>224</v>
          </cell>
        </row>
        <row r="64">
          <cell r="C64" t="str">
            <v>MARCELA CARNEIRO SILVA</v>
          </cell>
          <cell r="D64" t="str">
            <v>1.05.01.001</v>
          </cell>
          <cell r="E64" t="str">
            <v xml:space="preserve">MNSL - MATERNIDADE NSA DE LOURDES </v>
          </cell>
          <cell r="F64" t="str">
            <v>COORDENADOR (A) ADMINISTRATIVO</v>
          </cell>
          <cell r="G64" t="str">
            <v>MNSL - DIRETORIA OPERACIONAL 01/08</v>
          </cell>
          <cell r="H64">
            <v>4980.42</v>
          </cell>
          <cell r="I64">
            <v>8305.92</v>
          </cell>
          <cell r="K64">
            <v>13263.47</v>
          </cell>
          <cell r="L64">
            <v>4060.51</v>
          </cell>
          <cell r="M64">
            <v>9202.9599999999991</v>
          </cell>
        </row>
        <row r="65">
          <cell r="C65" t="str">
            <v>THAIS TEIXEIRA GRANADO</v>
          </cell>
          <cell r="D65" t="str">
            <v>1.05.01.001</v>
          </cell>
          <cell r="E65" t="str">
            <v xml:space="preserve">MNSL - MATERNIDADE NSA DE LOURDES </v>
          </cell>
          <cell r="F65" t="str">
            <v>MEDICO (A) OBSTETRA</v>
          </cell>
          <cell r="G65" t="str">
            <v>MNSL - U. I. OBSTETRICIA I 01/08</v>
          </cell>
          <cell r="H65">
            <v>8211.82</v>
          </cell>
          <cell r="K65">
            <v>9638.77</v>
          </cell>
          <cell r="L65">
            <v>7567.82</v>
          </cell>
          <cell r="M65">
            <v>2070.9499999999998</v>
          </cell>
        </row>
        <row r="66">
          <cell r="C66" t="str">
            <v>BRENO PRADO DE SOUSA JUNIOR</v>
          </cell>
          <cell r="D66" t="str">
            <v>1.05.01.001</v>
          </cell>
          <cell r="E66" t="str">
            <v xml:space="preserve">MNSL - MATERNIDADE NSA DE LOURDES </v>
          </cell>
          <cell r="F66" t="str">
            <v>MEDICO (A) OBSTETRA</v>
          </cell>
          <cell r="G66" t="str">
            <v>MNSL - U. I. OBSTETRICIA I 01/08</v>
          </cell>
          <cell r="H66">
            <v>8211.82</v>
          </cell>
          <cell r="K66">
            <v>8252.92</v>
          </cell>
          <cell r="L66">
            <v>6411.83</v>
          </cell>
          <cell r="M66">
            <v>1841.09</v>
          </cell>
        </row>
        <row r="67">
          <cell r="C67" t="str">
            <v>BHRENDA MENEZES DOS SANTOS</v>
          </cell>
          <cell r="D67" t="str">
            <v>1.05.01.001</v>
          </cell>
          <cell r="E67" t="str">
            <v xml:space="preserve">MNSL - MATERNIDADE NSA DE LOURDES </v>
          </cell>
          <cell r="F67" t="str">
            <v>ASSISTENTE ADMINISTRATIVO</v>
          </cell>
          <cell r="G67" t="str">
            <v>MNSL - RECEPÇAO CENTRAL 01/08</v>
          </cell>
          <cell r="H67">
            <v>1730.21</v>
          </cell>
          <cell r="K67">
            <v>2227.02</v>
          </cell>
          <cell r="L67">
            <v>1938.58</v>
          </cell>
          <cell r="M67">
            <v>288.44</v>
          </cell>
        </row>
        <row r="68">
          <cell r="C68" t="str">
            <v>EDIANA DA COSTA BRITO</v>
          </cell>
          <cell r="D68" t="str">
            <v>1.05.01.001</v>
          </cell>
          <cell r="E68" t="str">
            <v xml:space="preserve">MNSL - MATERNIDADE NSA DE LOURDES </v>
          </cell>
          <cell r="F68" t="str">
            <v>ASSISTENTE DE FATURAMENTO</v>
          </cell>
          <cell r="G68" t="str">
            <v>MNSL - FATURAMENTO 01/08</v>
          </cell>
          <cell r="H68">
            <v>2342.77</v>
          </cell>
          <cell r="K68">
            <v>2459.91</v>
          </cell>
          <cell r="L68">
            <v>2247.33</v>
          </cell>
          <cell r="M68">
            <v>212.58</v>
          </cell>
        </row>
        <row r="69">
          <cell r="C69" t="str">
            <v>SUANE KELY DE SOUZA COSTA</v>
          </cell>
          <cell r="D69" t="str">
            <v>1.05.01.001</v>
          </cell>
          <cell r="E69" t="str">
            <v xml:space="preserve">MNSL - MATERNIDADE NSA DE LOURDES </v>
          </cell>
          <cell r="F69" t="str">
            <v>ENFERMEIRO (A)</v>
          </cell>
          <cell r="G69" t="str">
            <v>MNSL - UCIN 01/08</v>
          </cell>
          <cell r="H69">
            <v>2883.17</v>
          </cell>
          <cell r="K69">
            <v>4066.07</v>
          </cell>
          <cell r="L69">
            <v>3453.52</v>
          </cell>
          <cell r="M69">
            <v>612.54999999999995</v>
          </cell>
        </row>
        <row r="70">
          <cell r="C70" t="str">
            <v>MARIANA SILVA LOBO</v>
          </cell>
          <cell r="D70" t="str">
            <v>1.05.01.001</v>
          </cell>
          <cell r="E70" t="str">
            <v xml:space="preserve">MNSL - MATERNIDADE NSA DE LOURDES </v>
          </cell>
          <cell r="F70" t="str">
            <v>MEDICO (A) OBSTETRA</v>
          </cell>
          <cell r="G70" t="str">
            <v>MNSL - U. I. OBSTETRICIA I 01/08</v>
          </cell>
          <cell r="H70">
            <v>8211.82</v>
          </cell>
          <cell r="K70">
            <v>9792.2800000000007</v>
          </cell>
          <cell r="L70">
            <v>7423.59</v>
          </cell>
          <cell r="M70">
            <v>2368.69</v>
          </cell>
        </row>
        <row r="71">
          <cell r="C71" t="str">
            <v>MARIANA CHRISTINO DE MELO SOARES</v>
          </cell>
          <cell r="D71" t="str">
            <v>1.05.01.001</v>
          </cell>
          <cell r="E71" t="str">
            <v xml:space="preserve">MNSL - MATERNIDADE NSA DE LOURDES </v>
          </cell>
          <cell r="F71" t="str">
            <v>MEDICO (A) OBSTETRA</v>
          </cell>
          <cell r="G71" t="str">
            <v>MNSL - U. I. OBSTETRICIA I 01/08</v>
          </cell>
          <cell r="H71">
            <v>8211.82</v>
          </cell>
          <cell r="I71">
            <v>11867.27</v>
          </cell>
          <cell r="K71">
            <v>13596.26</v>
          </cell>
          <cell r="L71">
            <v>1728.99</v>
          </cell>
          <cell r="M71">
            <v>11867.27</v>
          </cell>
        </row>
        <row r="72">
          <cell r="C72" t="str">
            <v>ELIZABETH ANGELA DE ANDRADE</v>
          </cell>
          <cell r="D72" t="str">
            <v>1.05.01.001</v>
          </cell>
          <cell r="E72" t="str">
            <v xml:space="preserve">MNSL - MATERNIDADE NSA DE LOURDES </v>
          </cell>
          <cell r="F72" t="str">
            <v>TECNICO (A) DE ENFERMAGEM</v>
          </cell>
          <cell r="G72" t="str">
            <v>MNSL - UCIN 01/08</v>
          </cell>
          <cell r="H72">
            <v>1730.21</v>
          </cell>
          <cell r="K72">
            <v>2172.29</v>
          </cell>
          <cell r="L72">
            <v>1993.29</v>
          </cell>
          <cell r="M72">
            <v>179</v>
          </cell>
        </row>
        <row r="73">
          <cell r="C73" t="str">
            <v>LAIANE MARCELA DOS SANTOS</v>
          </cell>
          <cell r="D73" t="str">
            <v>1.05.01.001</v>
          </cell>
          <cell r="E73" t="str">
            <v xml:space="preserve">MNSL - MATERNIDADE NSA DE LOURDES </v>
          </cell>
          <cell r="F73" t="str">
            <v>ENFERMEIRO (A)</v>
          </cell>
          <cell r="G73" t="str">
            <v>MNSL -  CENTRO CIRURGICO/ OBSTETRICO 01/08</v>
          </cell>
          <cell r="H73">
            <v>2883.17</v>
          </cell>
          <cell r="K73">
            <v>4026.08</v>
          </cell>
          <cell r="L73">
            <v>3424.28</v>
          </cell>
          <cell r="M73">
            <v>601.79999999999995</v>
          </cell>
        </row>
        <row r="74">
          <cell r="C74" t="str">
            <v>FERNANDA PALUDETTO RODRIGUES</v>
          </cell>
          <cell r="D74" t="str">
            <v>1.05.01.001</v>
          </cell>
          <cell r="E74" t="str">
            <v xml:space="preserve">MNSL - MATERNIDADE NSA DE LOURDES </v>
          </cell>
          <cell r="F74" t="str">
            <v>MEDICO (A) OBSTETRA</v>
          </cell>
          <cell r="G74" t="str">
            <v>MNSL - U. I. OBSTETRICIA I 01/08</v>
          </cell>
          <cell r="H74">
            <v>8211.82</v>
          </cell>
          <cell r="K74">
            <v>8946.11</v>
          </cell>
          <cell r="L74">
            <v>6810.12</v>
          </cell>
          <cell r="M74">
            <v>2135.9899999999998</v>
          </cell>
        </row>
        <row r="75">
          <cell r="C75" t="str">
            <v>ALESSANDRO LUIZ MARTINS DA SILVA</v>
          </cell>
          <cell r="D75" t="str">
            <v>1.05.01.001</v>
          </cell>
          <cell r="E75" t="str">
            <v xml:space="preserve">MNSL - MATERNIDADE NSA DE LOURDES </v>
          </cell>
          <cell r="F75" t="str">
            <v>ELETRICISTA</v>
          </cell>
          <cell r="G75" t="str">
            <v>MNSL - MANUTENÇAO PREDIAL 01/08</v>
          </cell>
          <cell r="H75">
            <v>2049.9699999999998</v>
          </cell>
          <cell r="K75">
            <v>3233.14</v>
          </cell>
          <cell r="L75">
            <v>2843.42</v>
          </cell>
          <cell r="M75">
            <v>389.72</v>
          </cell>
        </row>
        <row r="76">
          <cell r="C76" t="str">
            <v>CAROLINA BRANDAO TODA</v>
          </cell>
          <cell r="D76" t="str">
            <v>1.05.01.001</v>
          </cell>
          <cell r="E76" t="str">
            <v xml:space="preserve">MNSL - MATERNIDADE NSA DE LOURDES </v>
          </cell>
          <cell r="F76" t="str">
            <v>MEDICO (A) OBSTETRA</v>
          </cell>
          <cell r="G76" t="str">
            <v>MNSL -  CENTRO CIRURGICO/ OBSTETRICO 01/08</v>
          </cell>
          <cell r="H76">
            <v>5474.25</v>
          </cell>
          <cell r="K76">
            <v>6937.15</v>
          </cell>
          <cell r="L76">
            <v>5353.62</v>
          </cell>
          <cell r="M76">
            <v>1583.53</v>
          </cell>
        </row>
        <row r="77">
          <cell r="C77" t="str">
            <v>SEBASTIAO NUNES DE SOUSA</v>
          </cell>
          <cell r="D77" t="str">
            <v>1.05.01.001</v>
          </cell>
          <cell r="E77" t="str">
            <v xml:space="preserve">MNSL - MATERNIDADE NSA DE LOURDES </v>
          </cell>
          <cell r="F77" t="str">
            <v>ELETRICISTA</v>
          </cell>
          <cell r="G77" t="str">
            <v>MNSL - MANUTENÇAO PREDIAL 01/08</v>
          </cell>
          <cell r="H77">
            <v>2049.9699999999998</v>
          </cell>
          <cell r="K77">
            <v>2664.96</v>
          </cell>
          <cell r="L77">
            <v>2254.17</v>
          </cell>
          <cell r="M77">
            <v>410.79</v>
          </cell>
        </row>
        <row r="78">
          <cell r="C78" t="str">
            <v>AURICELIA VIEIRA DA SILVA ALVES</v>
          </cell>
          <cell r="D78" t="str">
            <v>1.05.01.001</v>
          </cell>
          <cell r="E78" t="str">
            <v xml:space="preserve">MNSL - MATERNIDADE NSA DE LOURDES </v>
          </cell>
          <cell r="F78" t="str">
            <v>TECNICO (A) DE ENFERMAGEM</v>
          </cell>
          <cell r="G78" t="str">
            <v>MNSL - U. I. OBSTETRICIA I 01/08</v>
          </cell>
          <cell r="H78">
            <v>1730.21</v>
          </cell>
          <cell r="K78">
            <v>2605.98</v>
          </cell>
          <cell r="L78">
            <v>2437.4499999999998</v>
          </cell>
          <cell r="M78">
            <v>168.53</v>
          </cell>
        </row>
        <row r="79">
          <cell r="C79" t="str">
            <v>MAURA VENANCIO XAVIER ALMEIDA</v>
          </cell>
          <cell r="D79" t="str">
            <v>1.05.01.001</v>
          </cell>
          <cell r="E79" t="str">
            <v xml:space="preserve">MNSL - MATERNIDADE NSA DE LOURDES </v>
          </cell>
          <cell r="F79" t="str">
            <v>ENFERMEIRO (A)</v>
          </cell>
          <cell r="G79" t="str">
            <v>MNSL - CLASSIFICAÇÃO DE RISCO</v>
          </cell>
          <cell r="H79">
            <v>2883.17</v>
          </cell>
          <cell r="K79">
            <v>3511.21</v>
          </cell>
          <cell r="L79">
            <v>2825.02</v>
          </cell>
          <cell r="M79">
            <v>686.19</v>
          </cell>
        </row>
        <row r="80">
          <cell r="C80" t="str">
            <v>ALINE LOPES DO NASCIMENTO</v>
          </cell>
          <cell r="D80" t="str">
            <v>1.05.01.001</v>
          </cell>
          <cell r="E80" t="str">
            <v xml:space="preserve">MNSL - MATERNIDADE NSA DE LOURDES </v>
          </cell>
          <cell r="F80" t="str">
            <v>ASSISTENTE DE CUSTOS</v>
          </cell>
          <cell r="G80" t="str">
            <v>MNSL - UNIDADE PUBLICA AUXILIAR</v>
          </cell>
          <cell r="H80">
            <v>2077.3000000000002</v>
          </cell>
          <cell r="K80">
            <v>2181.17</v>
          </cell>
          <cell r="L80">
            <v>2001.37</v>
          </cell>
          <cell r="M80">
            <v>179.8</v>
          </cell>
        </row>
        <row r="81">
          <cell r="C81" t="str">
            <v>JOAO PAULO ARAUJO DA SILVA</v>
          </cell>
          <cell r="D81" t="str">
            <v>1.05.01.001</v>
          </cell>
          <cell r="E81" t="str">
            <v xml:space="preserve">MNSL - MATERNIDADE NSA DE LOURDES </v>
          </cell>
          <cell r="F81" t="str">
            <v>ELETRICISTA</v>
          </cell>
          <cell r="G81" t="str">
            <v>MNSL - MANUTENÇAO PREDIAL 01/08</v>
          </cell>
          <cell r="H81">
            <v>2049.9699999999998</v>
          </cell>
          <cell r="K81">
            <v>2767.46</v>
          </cell>
          <cell r="L81">
            <v>2483.37</v>
          </cell>
          <cell r="M81">
            <v>284.08999999999997</v>
          </cell>
        </row>
        <row r="82">
          <cell r="C82" t="str">
            <v>ABIMAEL ALVES VIEIRA</v>
          </cell>
          <cell r="D82" t="str">
            <v>1.05.01.001</v>
          </cell>
          <cell r="E82" t="str">
            <v xml:space="preserve">MNSL - MATERNIDADE NSA DE LOURDES </v>
          </cell>
          <cell r="F82" t="str">
            <v>ELETRICISTA</v>
          </cell>
          <cell r="G82" t="str">
            <v>MNSL - MANUTENÇAO PREDIAL 01/08</v>
          </cell>
          <cell r="H82">
            <v>2049.9699999999998</v>
          </cell>
          <cell r="K82">
            <v>3181.93</v>
          </cell>
          <cell r="L82">
            <v>2805.11</v>
          </cell>
          <cell r="M82">
            <v>376.82</v>
          </cell>
        </row>
        <row r="83">
          <cell r="C83" t="str">
            <v>MAURO ANTONIO RODRIGUES</v>
          </cell>
          <cell r="D83" t="str">
            <v>1.05.01.001</v>
          </cell>
          <cell r="E83" t="str">
            <v xml:space="preserve">MNSL - MATERNIDADE NSA DE LOURDES </v>
          </cell>
          <cell r="F83" t="str">
            <v>ENCARREGADO (A) DE MANUTENCAO</v>
          </cell>
          <cell r="G83" t="str">
            <v>MNSL - MANUTENÇAO PREDIAL 01/08</v>
          </cell>
          <cell r="H83">
            <v>2525.62</v>
          </cell>
          <cell r="K83">
            <v>3409.59</v>
          </cell>
          <cell r="L83">
            <v>2822.09</v>
          </cell>
          <cell r="M83">
            <v>587.5</v>
          </cell>
        </row>
        <row r="84">
          <cell r="C84" t="str">
            <v>MARIA JOSE ARAUJO</v>
          </cell>
          <cell r="D84" t="str">
            <v>1.05.01.001</v>
          </cell>
          <cell r="E84" t="str">
            <v xml:space="preserve">MNSL - MATERNIDADE NSA DE LOURDES </v>
          </cell>
          <cell r="F84" t="str">
            <v>ENFERMEIRO (A)</v>
          </cell>
          <cell r="G84" t="str">
            <v>MNSL - CLASSIFICAÇÃO DE RISCO</v>
          </cell>
          <cell r="H84">
            <v>2883.17</v>
          </cell>
          <cell r="K84">
            <v>3121.98</v>
          </cell>
          <cell r="L84">
            <v>2713.92</v>
          </cell>
          <cell r="M84">
            <v>408.06</v>
          </cell>
        </row>
        <row r="85">
          <cell r="C85" t="str">
            <v>LEONARDO BRUNO GOMES FRANCA</v>
          </cell>
          <cell r="D85" t="str">
            <v>1.05.01.001</v>
          </cell>
          <cell r="E85" t="str">
            <v xml:space="preserve">MNSL - MATERNIDADE NSA DE LOURDES </v>
          </cell>
          <cell r="F85" t="str">
            <v>MEDICO (A) OBSTETRA</v>
          </cell>
          <cell r="G85" t="str">
            <v>MNSL -  CENTRO CIRURGICO/ OBSTETRICO 01/08</v>
          </cell>
          <cell r="H85">
            <v>8211.82</v>
          </cell>
          <cell r="K85">
            <v>8842.41</v>
          </cell>
          <cell r="L85">
            <v>6734.93</v>
          </cell>
          <cell r="M85">
            <v>2107.48</v>
          </cell>
        </row>
        <row r="86">
          <cell r="C86" t="str">
            <v>UZIEL ANSELMO ROCHA</v>
          </cell>
          <cell r="D86" t="str">
            <v>1.05.01.001</v>
          </cell>
          <cell r="E86" t="str">
            <v xml:space="preserve">MNSL - MATERNIDADE NSA DE LOURDES </v>
          </cell>
          <cell r="F86" t="str">
            <v>MOTORISTA</v>
          </cell>
          <cell r="G86" t="str">
            <v>MNSL - TRANSPORTE ADMINISTRATIVO 01/08</v>
          </cell>
          <cell r="H86">
            <v>1730.21</v>
          </cell>
          <cell r="K86">
            <v>2055.5300000000002</v>
          </cell>
          <cell r="L86">
            <v>1753.8</v>
          </cell>
          <cell r="M86">
            <v>301.73</v>
          </cell>
        </row>
        <row r="87">
          <cell r="C87" t="str">
            <v>MARCIA CRISTINA DA MOTA</v>
          </cell>
          <cell r="D87" t="str">
            <v>1.05.01.001</v>
          </cell>
          <cell r="E87" t="str">
            <v xml:space="preserve">MNSL - MATERNIDADE NSA DE LOURDES </v>
          </cell>
          <cell r="F87" t="str">
            <v>ENFERMEIRO (A)</v>
          </cell>
          <cell r="G87" t="str">
            <v>MNSL -  CENTRO CIRURGICO/ OBSTETRICO 01/08</v>
          </cell>
          <cell r="H87">
            <v>2883.17</v>
          </cell>
          <cell r="I87">
            <v>6168.75</v>
          </cell>
          <cell r="K87">
            <v>6918.34</v>
          </cell>
          <cell r="L87">
            <v>654.94000000000005</v>
          </cell>
          <cell r="M87">
            <v>6263.4</v>
          </cell>
        </row>
        <row r="88">
          <cell r="C88" t="str">
            <v>JOSE DILBERTO SOUSA CORREIA</v>
          </cell>
          <cell r="D88" t="str">
            <v>1.05.01.001</v>
          </cell>
          <cell r="E88" t="str">
            <v xml:space="preserve">MNSL - MATERNIDADE NSA DE LOURDES </v>
          </cell>
          <cell r="F88" t="str">
            <v>OFICIAL DE MANUTENÇÃO</v>
          </cell>
          <cell r="G88" t="str">
            <v>MNSL - MANUTENÇAO PREDIAL 01/08</v>
          </cell>
          <cell r="H88">
            <v>1737.66</v>
          </cell>
          <cell r="K88">
            <v>2345.84</v>
          </cell>
          <cell r="L88">
            <v>2024.47</v>
          </cell>
          <cell r="M88">
            <v>321.37</v>
          </cell>
        </row>
        <row r="89">
          <cell r="C89" t="str">
            <v>PEDRO HENRIQUE BATISTA DA SILVA</v>
          </cell>
          <cell r="D89" t="str">
            <v>1.05.01.001</v>
          </cell>
          <cell r="E89" t="str">
            <v xml:space="preserve">MNSL - MATERNIDADE NSA DE LOURDES </v>
          </cell>
          <cell r="F89" t="str">
            <v>OFICIAL DE MANUTENÇÃO</v>
          </cell>
          <cell r="G89" t="str">
            <v>MNSL - MANUTENÇAO PREDIAL 01/08</v>
          </cell>
          <cell r="H89">
            <v>1737.66</v>
          </cell>
          <cell r="I89">
            <v>3036.69</v>
          </cell>
          <cell r="K89">
            <v>3193.07</v>
          </cell>
          <cell r="L89">
            <v>137.62</v>
          </cell>
          <cell r="M89">
            <v>3055.45</v>
          </cell>
        </row>
        <row r="90">
          <cell r="C90" t="str">
            <v>ALESSANDRA MARIA ROCHA ALBUQUERQUE</v>
          </cell>
          <cell r="D90" t="str">
            <v>1.05.01.001</v>
          </cell>
          <cell r="E90" t="str">
            <v xml:space="preserve">MNSL - MATERNIDADE NSA DE LOURDES </v>
          </cell>
          <cell r="F90" t="str">
            <v>ENFERMEIRO (A)</v>
          </cell>
          <cell r="G90" t="str">
            <v>MNSL - CLASSIFICAÇÃO DE RISCO</v>
          </cell>
          <cell r="H90">
            <v>2883.17</v>
          </cell>
          <cell r="K90">
            <v>3266.14</v>
          </cell>
          <cell r="L90">
            <v>2809.93</v>
          </cell>
          <cell r="M90">
            <v>456.21</v>
          </cell>
        </row>
        <row r="91">
          <cell r="C91" t="str">
            <v>GISELE PALMA DE MENEZES</v>
          </cell>
          <cell r="D91" t="str">
            <v>1.05.01.001</v>
          </cell>
          <cell r="E91" t="str">
            <v xml:space="preserve">MNSL - MATERNIDADE NSA DE LOURDES </v>
          </cell>
          <cell r="F91" t="str">
            <v>ENFERMEIRO (A)</v>
          </cell>
          <cell r="G91" t="str">
            <v>MNSL - U. I. OBSTETRICIA I 01/08</v>
          </cell>
          <cell r="H91">
            <v>2883.17</v>
          </cell>
          <cell r="K91">
            <v>3738.78</v>
          </cell>
          <cell r="L91">
            <v>3214.27</v>
          </cell>
          <cell r="M91">
            <v>524.51</v>
          </cell>
        </row>
        <row r="92">
          <cell r="C92" t="str">
            <v>MARIA DAS CHAGAS CONCEICAO SILVA</v>
          </cell>
          <cell r="D92" t="str">
            <v>1.05.01.001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MNSL - U. I. OBSTETRICIA I 01/08</v>
          </cell>
          <cell r="H92">
            <v>1730.21</v>
          </cell>
          <cell r="K92">
            <v>2284.4</v>
          </cell>
          <cell r="L92">
            <v>2078.7199999999998</v>
          </cell>
          <cell r="M92">
            <v>205.68</v>
          </cell>
        </row>
        <row r="93">
          <cell r="C93" t="str">
            <v>JENNYFER DE ABREU COTRIM</v>
          </cell>
          <cell r="D93" t="str">
            <v>1.05.01.001</v>
          </cell>
          <cell r="E93" t="str">
            <v xml:space="preserve">MNSL - MATERNIDADE NSA DE LOURDES </v>
          </cell>
          <cell r="F93" t="str">
            <v>TECNICO (A) DE LABORATORIO</v>
          </cell>
          <cell r="G93" t="str">
            <v>MNSL - LABORATORIO DE ANALISES CLINICAS 01/08</v>
          </cell>
          <cell r="H93">
            <v>2110.1</v>
          </cell>
          <cell r="K93">
            <v>2355.67</v>
          </cell>
          <cell r="L93">
            <v>2100.0100000000002</v>
          </cell>
          <cell r="M93">
            <v>255.66</v>
          </cell>
        </row>
        <row r="94">
          <cell r="C94" t="str">
            <v>CLARIANE PIRES CAIXETA</v>
          </cell>
          <cell r="D94" t="str">
            <v>1.05.01.001</v>
          </cell>
          <cell r="E94" t="str">
            <v xml:space="preserve">MNSL - MATERNIDADE NSA DE LOURDES </v>
          </cell>
          <cell r="F94" t="str">
            <v>AUXILIAR DE FARMACIA</v>
          </cell>
          <cell r="G94" t="str">
            <v>MNSL - FARMACIA CENTRAL 01/08</v>
          </cell>
          <cell r="H94">
            <v>1572.91</v>
          </cell>
          <cell r="K94">
            <v>2152.6799999999998</v>
          </cell>
          <cell r="L94">
            <v>1881.07</v>
          </cell>
          <cell r="M94">
            <v>271.61</v>
          </cell>
        </row>
        <row r="95">
          <cell r="C95" t="str">
            <v>CAMILA DOMINGOS DA SILVA</v>
          </cell>
          <cell r="D95" t="str">
            <v>1.05.01.001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MNSL - U. I. OBSTETRICIA I 01/08</v>
          </cell>
          <cell r="H95">
            <v>1730.21</v>
          </cell>
          <cell r="K95">
            <v>2110.5</v>
          </cell>
          <cell r="L95">
            <v>1828.22</v>
          </cell>
          <cell r="M95">
            <v>282.27999999999997</v>
          </cell>
        </row>
        <row r="96">
          <cell r="C96" t="str">
            <v>CAMILA AIDAR SILVESTRE SALATIEL</v>
          </cell>
          <cell r="D96" t="str">
            <v>1.05.01.001</v>
          </cell>
          <cell r="E96" t="str">
            <v xml:space="preserve">MNSL - MATERNIDADE NSA DE LOURDES </v>
          </cell>
          <cell r="F96" t="str">
            <v>PSICOLOGO (A)</v>
          </cell>
          <cell r="G96" t="str">
            <v>MNSL - PSICOLOGIA 01/08</v>
          </cell>
          <cell r="H96">
            <v>3917.47</v>
          </cell>
          <cell r="I96">
            <v>5911.39</v>
          </cell>
          <cell r="K96">
            <v>6214.94</v>
          </cell>
          <cell r="L96">
            <v>261.06</v>
          </cell>
          <cell r="M96">
            <v>5953.88</v>
          </cell>
        </row>
        <row r="97">
          <cell r="C97" t="str">
            <v>MARIA QUIXABEIRA DA CRUZ</v>
          </cell>
          <cell r="D97" t="str">
            <v>1.05.01.001</v>
          </cell>
          <cell r="E97" t="str">
            <v xml:space="preserve">MNSL - MATERNIDADE NSA DE LOURDES </v>
          </cell>
          <cell r="F97" t="str">
            <v>ENFERMEIRO (A)</v>
          </cell>
          <cell r="G97" t="str">
            <v>MNSL - U. I. OBSTETRICIA I 01/08</v>
          </cell>
          <cell r="H97">
            <v>2883.17</v>
          </cell>
          <cell r="K97">
            <v>4722.1099999999997</v>
          </cell>
          <cell r="L97">
            <v>3941.34</v>
          </cell>
          <cell r="M97">
            <v>780.77</v>
          </cell>
        </row>
        <row r="98">
          <cell r="C98" t="str">
            <v>CLAUDIA SILVA DE ANDRADE GARCIA</v>
          </cell>
          <cell r="D98" t="str">
            <v>1.05.01.001</v>
          </cell>
          <cell r="E98" t="str">
            <v xml:space="preserve">MNSL - MATERNIDADE NSA DE LOURDES </v>
          </cell>
          <cell r="F98" t="str">
            <v>ENFERMEIRO (A)</v>
          </cell>
          <cell r="G98" t="str">
            <v>MNSL - CLASSIFICAÇÃO DE RISCO</v>
          </cell>
          <cell r="H98">
            <v>2883.17</v>
          </cell>
          <cell r="K98">
            <v>3735.71</v>
          </cell>
          <cell r="L98">
            <v>3240.47</v>
          </cell>
          <cell r="M98">
            <v>495.24</v>
          </cell>
        </row>
        <row r="99">
          <cell r="C99" t="str">
            <v>TAYNARA TEODORO FRUTUOSO MALHEIROS</v>
          </cell>
          <cell r="D99" t="str">
            <v>1.05.01.001</v>
          </cell>
          <cell r="E99" t="str">
            <v xml:space="preserve">MNSL - MATERNIDADE NSA DE LOURDES </v>
          </cell>
          <cell r="F99" t="str">
            <v>FONOAUDIOLOGO (A)</v>
          </cell>
          <cell r="G99" t="str">
            <v>MNSL - FONOAUDIOLOGIA 01/08</v>
          </cell>
          <cell r="H99">
            <v>3412.97</v>
          </cell>
          <cell r="K99">
            <v>3829.18</v>
          </cell>
          <cell r="L99">
            <v>3280.35</v>
          </cell>
          <cell r="M99">
            <v>548.83000000000004</v>
          </cell>
        </row>
        <row r="100">
          <cell r="C100" t="str">
            <v>ELIENE FERREIRA REIS MIRANDA</v>
          </cell>
          <cell r="D100" t="str">
            <v>1.05.01.001</v>
          </cell>
          <cell r="E100" t="str">
            <v xml:space="preserve">MNSL - MATERNIDADE NSA DE LOURDES </v>
          </cell>
          <cell r="F100" t="str">
            <v>TECNICO (A) DE ENFERMAGEM</v>
          </cell>
          <cell r="G100" t="str">
            <v>MNSL -  CENTRO CIRURGICO/ OBSTETRICO 01/08</v>
          </cell>
          <cell r="H100">
            <v>1730.21</v>
          </cell>
          <cell r="K100">
            <v>0</v>
          </cell>
          <cell r="L100">
            <v>0</v>
          </cell>
          <cell r="M100">
            <v>0</v>
          </cell>
        </row>
        <row r="101">
          <cell r="C101" t="str">
            <v>SOLANGE GENEROSA DE SOUSA</v>
          </cell>
          <cell r="D101" t="str">
            <v>1.05.01.001</v>
          </cell>
          <cell r="E101" t="str">
            <v xml:space="preserve">MNSL - MATERNIDADE NSA DE LOURDES </v>
          </cell>
          <cell r="F101" t="str">
            <v>ASSISTENTE SOCIAL</v>
          </cell>
          <cell r="G101" t="str">
            <v>MNSL - SERVIÇO SOCIAL 01/08</v>
          </cell>
          <cell r="H101">
            <v>2671.01</v>
          </cell>
          <cell r="K101">
            <v>3244.56</v>
          </cell>
          <cell r="L101">
            <v>2851.96</v>
          </cell>
          <cell r="M101">
            <v>392.6</v>
          </cell>
        </row>
        <row r="102">
          <cell r="C102" t="str">
            <v>WALLISON FRANCISCO DA SILVA</v>
          </cell>
          <cell r="D102" t="str">
            <v>1.05.01.001</v>
          </cell>
          <cell r="E102" t="str">
            <v xml:space="preserve">MNSL - MATERNIDADE NSA DE LOURDES </v>
          </cell>
          <cell r="F102" t="str">
            <v>ASSISTENTE ADMINISTRATIVO</v>
          </cell>
          <cell r="G102" t="str">
            <v>MNSL - RECEPÇAO CENTRAL 01/08</v>
          </cell>
          <cell r="H102">
            <v>1730.21</v>
          </cell>
          <cell r="K102">
            <v>2062.29</v>
          </cell>
          <cell r="L102">
            <v>1893.19</v>
          </cell>
          <cell r="M102">
            <v>169.1</v>
          </cell>
        </row>
        <row r="103">
          <cell r="C103" t="str">
            <v>DIVANIR RODRIGUES RAMOS</v>
          </cell>
          <cell r="D103" t="str">
            <v>1.05.01.001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MNSL - U. I. OBSTETRICIA I 01/08</v>
          </cell>
          <cell r="H103">
            <v>1730.21</v>
          </cell>
          <cell r="I103">
            <v>2777.31</v>
          </cell>
          <cell r="K103">
            <v>2784.07</v>
          </cell>
          <cell r="L103">
            <v>5.94</v>
          </cell>
          <cell r="M103">
            <v>2778.13</v>
          </cell>
        </row>
        <row r="104">
          <cell r="C104" t="str">
            <v>SILVIA PEREIRA MACEDO DE MELLO</v>
          </cell>
          <cell r="D104" t="str">
            <v>1.05.01.001</v>
          </cell>
          <cell r="E104" t="str">
            <v xml:space="preserve">MNSL - MATERNIDADE NSA DE LOURDES </v>
          </cell>
          <cell r="F104" t="str">
            <v>FATURISTA</v>
          </cell>
          <cell r="G104" t="str">
            <v>MNSL - FATURAMENTO 01/08</v>
          </cell>
          <cell r="H104">
            <v>3131.25</v>
          </cell>
          <cell r="K104">
            <v>3503.84</v>
          </cell>
          <cell r="L104">
            <v>3042.53</v>
          </cell>
          <cell r="M104">
            <v>461.31</v>
          </cell>
        </row>
        <row r="105">
          <cell r="C105" t="str">
            <v>DORIS DAY FERREIRA CORREIA</v>
          </cell>
          <cell r="D105" t="str">
            <v>1.05.01.001</v>
          </cell>
          <cell r="E105" t="str">
            <v xml:space="preserve">MNSL - MATERNIDADE NSA DE LOURDES </v>
          </cell>
          <cell r="F105" t="str">
            <v>MEDICO (A) OBSTETRA</v>
          </cell>
          <cell r="G105" t="str">
            <v>MNSL - U. I. OBSTETRICIA I 01/08</v>
          </cell>
          <cell r="H105">
            <v>8211.82</v>
          </cell>
          <cell r="K105">
            <v>8842.41</v>
          </cell>
          <cell r="L105">
            <v>6734.93</v>
          </cell>
          <cell r="M105">
            <v>2107.48</v>
          </cell>
        </row>
        <row r="106">
          <cell r="C106" t="str">
            <v>RAYANA AZEVEDO BURGOS</v>
          </cell>
          <cell r="D106" t="str">
            <v>1.05.01.001</v>
          </cell>
          <cell r="E106" t="str">
            <v xml:space="preserve">MNSL - MATERNIDADE NSA DE LOURDES </v>
          </cell>
          <cell r="F106" t="str">
            <v>MEDICO (A) OBSTETRA</v>
          </cell>
          <cell r="G106" t="str">
            <v>MNSL - U. I. OBSTETRICIA I 01/08</v>
          </cell>
          <cell r="H106">
            <v>9124</v>
          </cell>
          <cell r="K106">
            <v>10042.07</v>
          </cell>
          <cell r="L106">
            <v>7604.69</v>
          </cell>
          <cell r="M106">
            <v>2437.38</v>
          </cell>
        </row>
        <row r="107">
          <cell r="C107" t="str">
            <v>THALITA JORDANA DE JESUS OLIVEIRA FALEIRO</v>
          </cell>
          <cell r="D107" t="str">
            <v>1.05.01.001</v>
          </cell>
          <cell r="E107" t="str">
            <v xml:space="preserve">MNSL - MATERNIDADE NSA DE LOURDES </v>
          </cell>
          <cell r="F107" t="str">
            <v>ENFERMEIRO (A)</v>
          </cell>
          <cell r="G107" t="str">
            <v>MNSL - U. I. OBSTETRICIA I 01/08</v>
          </cell>
          <cell r="H107">
            <v>2883.17</v>
          </cell>
          <cell r="K107">
            <v>3310.41</v>
          </cell>
          <cell r="L107">
            <v>2928.03</v>
          </cell>
          <cell r="M107">
            <v>382.38</v>
          </cell>
        </row>
        <row r="108">
          <cell r="C108" t="str">
            <v>LEANDRO LUIS DE OLIVEIRA RODOVALHO</v>
          </cell>
          <cell r="D108" t="str">
            <v>1.05.01.001</v>
          </cell>
          <cell r="E108" t="str">
            <v xml:space="preserve">MNSL - MATERNIDADE NSA DE LOURDES </v>
          </cell>
          <cell r="F108" t="str">
            <v>ANALISTA DE SISTEMA</v>
          </cell>
          <cell r="G108" t="str">
            <v>MNSL - TECNOLOGIA DA INFORMAÇAO 01/08</v>
          </cell>
          <cell r="H108">
            <v>2819.39</v>
          </cell>
          <cell r="K108">
            <v>2960.36</v>
          </cell>
          <cell r="L108">
            <v>2643.17</v>
          </cell>
          <cell r="M108">
            <v>317.19</v>
          </cell>
        </row>
        <row r="109">
          <cell r="C109" t="str">
            <v>KAUANA CAETANO SARUBBY DO NASCIMENTO</v>
          </cell>
          <cell r="D109" t="str">
            <v>1.05.01.001</v>
          </cell>
          <cell r="E109" t="str">
            <v xml:space="preserve">MNSL - MATERNIDADE NSA DE LOURDES </v>
          </cell>
          <cell r="F109" t="str">
            <v>MEDICO (A) OBSTETRA</v>
          </cell>
          <cell r="G109" t="str">
            <v>MNSL - U. I. OBSTETRICIA I 01/08</v>
          </cell>
          <cell r="H109">
            <v>10948.8</v>
          </cell>
          <cell r="K109">
            <v>12885.52</v>
          </cell>
          <cell r="L109">
            <v>9666.19</v>
          </cell>
          <cell r="M109">
            <v>3219.33</v>
          </cell>
        </row>
        <row r="110">
          <cell r="C110" t="str">
            <v>ROZENILTON DE JESUS COSTA</v>
          </cell>
          <cell r="D110" t="str">
            <v>1.05.01.001</v>
          </cell>
          <cell r="E110" t="str">
            <v xml:space="preserve">MNSL - MATERNIDADE NSA DE LOURDES </v>
          </cell>
          <cell r="F110" t="str">
            <v>AUXILIAR DE FARMACIA</v>
          </cell>
          <cell r="G110" t="str">
            <v>MNSL - FARMACIA CENTRAL 01/08</v>
          </cell>
          <cell r="H110">
            <v>1572.91</v>
          </cell>
          <cell r="I110">
            <v>2737.44</v>
          </cell>
          <cell r="K110">
            <v>2870.22</v>
          </cell>
          <cell r="L110">
            <v>110.55</v>
          </cell>
          <cell r="M110">
            <v>2759.67</v>
          </cell>
        </row>
        <row r="111">
          <cell r="C111" t="str">
            <v>THALYTA FREITAS CASTRO</v>
          </cell>
          <cell r="D111" t="str">
            <v>1.05.01.001</v>
          </cell>
          <cell r="E111" t="str">
            <v xml:space="preserve">MNSL - MATERNIDADE NSA DE LOURDES </v>
          </cell>
          <cell r="F111" t="str">
            <v>FARMACEUTICO (A)</v>
          </cell>
          <cell r="G111" t="str">
            <v>MNSL - FARMACIA CENTRAL 01/08</v>
          </cell>
          <cell r="H111">
            <v>2967.72</v>
          </cell>
          <cell r="K111">
            <v>3881.95</v>
          </cell>
          <cell r="L111">
            <v>3318.92</v>
          </cell>
          <cell r="M111">
            <v>563.03</v>
          </cell>
        </row>
        <row r="112">
          <cell r="C112" t="str">
            <v>NIELSEN CRISTIANE SANTOS RODRIGUES</v>
          </cell>
          <cell r="D112" t="str">
            <v>1.05.01.001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MNSL - CLASSIFICAÇÃO DE RISCO</v>
          </cell>
          <cell r="H112">
            <v>2883.17</v>
          </cell>
          <cell r="K112">
            <v>3366.69</v>
          </cell>
          <cell r="L112">
            <v>2970.71</v>
          </cell>
          <cell r="M112">
            <v>395.98</v>
          </cell>
        </row>
        <row r="113">
          <cell r="C113" t="str">
            <v>ZELMA FERREIRA DA MOTA</v>
          </cell>
          <cell r="D113" t="str">
            <v>1.05.01.001</v>
          </cell>
          <cell r="E113" t="str">
            <v xml:space="preserve">MNSL - MATERNIDADE NSA DE LOURDES </v>
          </cell>
          <cell r="F113" t="str">
            <v>TECNICO (A) DE ENFERMAGEM</v>
          </cell>
          <cell r="G113" t="str">
            <v>MNSL - UCIN 01/08</v>
          </cell>
          <cell r="H113">
            <v>1730.21</v>
          </cell>
          <cell r="K113">
            <v>2555.5100000000002</v>
          </cell>
          <cell r="L113">
            <v>2195.6</v>
          </cell>
          <cell r="M113">
            <v>359.91</v>
          </cell>
        </row>
        <row r="114">
          <cell r="C114" t="str">
            <v>NAYANA FERREIRA DE LIMA</v>
          </cell>
          <cell r="D114" t="str">
            <v>1.05.01.001</v>
          </cell>
          <cell r="E114" t="str">
            <v xml:space="preserve">MNSL - MATERNIDADE NSA DE LOURDES </v>
          </cell>
          <cell r="F114" t="str">
            <v>BIOMEDICO (A)</v>
          </cell>
          <cell r="G114" t="str">
            <v>MNSL - LABORATORIO DE ANALISES CLINICAS 01/08</v>
          </cell>
          <cell r="H114">
            <v>2919.78</v>
          </cell>
          <cell r="I114">
            <v>6239.12</v>
          </cell>
          <cell r="K114">
            <v>9645.5300000000007</v>
          </cell>
          <cell r="L114">
            <v>2852.27</v>
          </cell>
          <cell r="M114">
            <v>6793.26</v>
          </cell>
        </row>
        <row r="115">
          <cell r="C115" t="str">
            <v>LARYSSA SANTA CRUZ MARTINS BARBOSA</v>
          </cell>
          <cell r="D115" t="str">
            <v>1.05.01.001</v>
          </cell>
          <cell r="E115" t="str">
            <v xml:space="preserve">MNSL - MATERNIDADE NSA DE LOURDES </v>
          </cell>
          <cell r="F115" t="str">
            <v>DIRETOR (A) GERAL</v>
          </cell>
          <cell r="G115" t="str">
            <v>MNSL - DIRETORIA GERAL</v>
          </cell>
          <cell r="H115">
            <v>2122.2600000000002</v>
          </cell>
          <cell r="K115">
            <v>4114.83</v>
          </cell>
          <cell r="L115">
            <v>0</v>
          </cell>
          <cell r="M115">
            <v>4114.83</v>
          </cell>
        </row>
        <row r="116">
          <cell r="C116" t="str">
            <v>MARIA RUBIA COSTA DE JESUS</v>
          </cell>
          <cell r="D116" t="str">
            <v>1.05.01.001</v>
          </cell>
          <cell r="E116" t="str">
            <v xml:space="preserve">MNSL - MATERNIDADE NSA DE LOURDES </v>
          </cell>
          <cell r="F116" t="str">
            <v>ENFERMEIRO (A)</v>
          </cell>
          <cell r="G116" t="str">
            <v>MNSL - U. I. OBSTETRICIA I 01/08</v>
          </cell>
          <cell r="H116">
            <v>2883.17</v>
          </cell>
          <cell r="K116">
            <v>4042.83</v>
          </cell>
          <cell r="L116">
            <v>3436.53</v>
          </cell>
          <cell r="M116">
            <v>606.29999999999995</v>
          </cell>
        </row>
        <row r="117">
          <cell r="C117" t="str">
            <v>MARLENE APARECIDA FERREIRA</v>
          </cell>
          <cell r="D117" t="str">
            <v>1.05.01.001</v>
          </cell>
          <cell r="E117" t="str">
            <v xml:space="preserve">MNSL - MATERNIDADE NSA DE LOURDES </v>
          </cell>
          <cell r="F117" t="str">
            <v>TECNICO (A) DE ENFERMAGEM</v>
          </cell>
          <cell r="G117" t="str">
            <v>MNSL - EMERGENCIA 01/08</v>
          </cell>
          <cell r="H117">
            <v>1730.21</v>
          </cell>
          <cell r="K117">
            <v>2173.02</v>
          </cell>
          <cell r="L117">
            <v>1993.95</v>
          </cell>
          <cell r="M117">
            <v>179.07</v>
          </cell>
        </row>
        <row r="118">
          <cell r="C118" t="str">
            <v>BRUNNA TAYNA ELIAS MOREIRA BUENO</v>
          </cell>
          <cell r="D118" t="str">
            <v>1.05.01.001</v>
          </cell>
          <cell r="E118" t="str">
            <v xml:space="preserve">MNSL - MATERNIDADE NSA DE LOURDES </v>
          </cell>
          <cell r="F118" t="str">
            <v>FISIOTERAPEUTA</v>
          </cell>
          <cell r="G118" t="str">
            <v>MNSL - UCIN 01/08</v>
          </cell>
          <cell r="H118">
            <v>2533.58</v>
          </cell>
          <cell r="K118">
            <v>2958.88</v>
          </cell>
          <cell r="L118">
            <v>2627.75</v>
          </cell>
          <cell r="M118">
            <v>331.13</v>
          </cell>
        </row>
        <row r="119">
          <cell r="C119" t="str">
            <v>RAQUEL TIAGO DE SOUZA</v>
          </cell>
          <cell r="D119" t="str">
            <v>1.05.01.001</v>
          </cell>
          <cell r="E119" t="str">
            <v xml:space="preserve">MNSL - MATERNIDADE NSA DE LOURDES </v>
          </cell>
          <cell r="F119" t="str">
            <v>TECNICO (A) DE ENFERMAGEM</v>
          </cell>
          <cell r="G119" t="str">
            <v>MNSL - EMERGENCIA 01/08</v>
          </cell>
          <cell r="H119">
            <v>1730.21</v>
          </cell>
          <cell r="K119">
            <v>0</v>
          </cell>
          <cell r="L119">
            <v>0</v>
          </cell>
          <cell r="M119">
            <v>0</v>
          </cell>
        </row>
        <row r="120">
          <cell r="C120" t="str">
            <v>ELAINE MARIA DE OLIVEIRA</v>
          </cell>
          <cell r="D120" t="str">
            <v>1.05.01.001</v>
          </cell>
          <cell r="E120" t="str">
            <v xml:space="preserve">MNSL - MATERNIDADE NSA DE LOURDES </v>
          </cell>
          <cell r="F120" t="str">
            <v>TECNICO (A) DE ENFERMAGEM</v>
          </cell>
          <cell r="G120" t="str">
            <v>MNSL - U. I. OBSTETRICIA I 01/08</v>
          </cell>
          <cell r="H120">
            <v>1730.21</v>
          </cell>
          <cell r="K120">
            <v>2607.37</v>
          </cell>
          <cell r="L120">
            <v>2237.81</v>
          </cell>
          <cell r="M120">
            <v>369.56</v>
          </cell>
        </row>
        <row r="121">
          <cell r="C121" t="str">
            <v>MARIANE RODRIGUES DE ALMEIDA BERNARDES</v>
          </cell>
          <cell r="D121" t="str">
            <v>1.05.01.001</v>
          </cell>
          <cell r="E121" t="str">
            <v xml:space="preserve">MNSL - MATERNIDADE NSA DE LOURDES </v>
          </cell>
          <cell r="F121" t="str">
            <v>TECNICO (A) DE ENFERMAGEM</v>
          </cell>
          <cell r="G121" t="str">
            <v>MNSL - U. I. OBSTETRICIA I 01/08</v>
          </cell>
          <cell r="H121">
            <v>1730.21</v>
          </cell>
          <cell r="K121">
            <v>2172.29</v>
          </cell>
          <cell r="L121">
            <v>1993.29</v>
          </cell>
          <cell r="M121">
            <v>179</v>
          </cell>
        </row>
        <row r="122">
          <cell r="C122" t="str">
            <v>MARIA SOCORRO OLIVEIRA DE LIMA</v>
          </cell>
          <cell r="D122" t="str">
            <v>1.05.01.001</v>
          </cell>
          <cell r="E122" t="str">
            <v xml:space="preserve">MNSL - MATERNIDADE NSA DE LOURDES </v>
          </cell>
          <cell r="F122" t="str">
            <v>COORDENADOR (A) DE ENFERMAGEM</v>
          </cell>
          <cell r="G122" t="str">
            <v>MNSL -  CENTRO CIRURGICO/ OBSTETRICO 01/08</v>
          </cell>
          <cell r="H122">
            <v>3203.92</v>
          </cell>
          <cell r="K122">
            <v>4923.32</v>
          </cell>
          <cell r="L122">
            <v>4032.79</v>
          </cell>
          <cell r="M122">
            <v>890.53</v>
          </cell>
        </row>
        <row r="123">
          <cell r="C123" t="str">
            <v>LILLIAN LACERDA VIANA</v>
          </cell>
          <cell r="D123" t="str">
            <v>1.05.01.001</v>
          </cell>
          <cell r="E123" t="str">
            <v xml:space="preserve">MNSL - MATERNIDADE NSA DE LOURDES </v>
          </cell>
          <cell r="F123" t="str">
            <v>MEDICO (A) OBSTETRA</v>
          </cell>
          <cell r="G123" t="str">
            <v>MNSL - U. I. OBSTETRICIA I 01/08</v>
          </cell>
          <cell r="H123">
            <v>5474.25</v>
          </cell>
          <cell r="K123">
            <v>7192.19</v>
          </cell>
          <cell r="L123">
            <v>5538.52</v>
          </cell>
          <cell r="M123">
            <v>1653.67</v>
          </cell>
        </row>
        <row r="124">
          <cell r="C124" t="str">
            <v>INDIANARA CRISTINA GRANDI FERNANDES</v>
          </cell>
          <cell r="D124" t="str">
            <v>1.05.01.001</v>
          </cell>
          <cell r="E124" t="str">
            <v xml:space="preserve">MNSL - MATERNIDADE NSA DE LOURDES </v>
          </cell>
          <cell r="F124" t="str">
            <v>MEDICO (A) OBSTETRA</v>
          </cell>
          <cell r="G124" t="str">
            <v>MNSL - U. I. OBSTETRICIA I 01/08</v>
          </cell>
          <cell r="H124">
            <v>5474.25</v>
          </cell>
          <cell r="K124">
            <v>6213.44</v>
          </cell>
          <cell r="L124">
            <v>4903.41</v>
          </cell>
          <cell r="M124">
            <v>1310.03</v>
          </cell>
        </row>
        <row r="125">
          <cell r="C125" t="str">
            <v>MARIZETE TAVARES DE CASTRO</v>
          </cell>
          <cell r="D125" t="str">
            <v>1.05.01.001</v>
          </cell>
          <cell r="E125" t="str">
            <v xml:space="preserve">MNSL - MATERNIDADE NSA DE LOURDES </v>
          </cell>
          <cell r="F125" t="str">
            <v>ENFERMEIRO (A)</v>
          </cell>
          <cell r="G125" t="str">
            <v>MNSL - CLASSIFICAÇÃO DE RISCO</v>
          </cell>
          <cell r="H125">
            <v>2883.17</v>
          </cell>
          <cell r="K125">
            <v>3473.72</v>
          </cell>
          <cell r="L125">
            <v>2952.47</v>
          </cell>
          <cell r="M125">
            <v>521.25</v>
          </cell>
        </row>
        <row r="126">
          <cell r="C126" t="str">
            <v>KEILE ELIZABETH LUIZ CORREA MARTINS</v>
          </cell>
          <cell r="D126" t="str">
            <v>1.05.01.001</v>
          </cell>
          <cell r="E126" t="str">
            <v xml:space="preserve">MNSL - MATERNIDADE NSA DE LOURDES </v>
          </cell>
          <cell r="F126" t="str">
            <v>TECNICO (A) DE ENFERMAGEM</v>
          </cell>
          <cell r="G126" t="str">
            <v>MNSL - U. I. OBSTETRICIA I 01/08</v>
          </cell>
          <cell r="H126">
            <v>1730.21</v>
          </cell>
          <cell r="I126">
            <v>3210.97</v>
          </cell>
          <cell r="J126">
            <v>1859.4</v>
          </cell>
          <cell r="K126">
            <v>5750.87</v>
          </cell>
          <cell r="L126">
            <v>0</v>
          </cell>
          <cell r="M126">
            <v>5750.87</v>
          </cell>
        </row>
        <row r="127">
          <cell r="C127" t="str">
            <v>HELENARA ABADIA FERREIRA ALEXANDRIA</v>
          </cell>
          <cell r="D127" t="str">
            <v>1.05.01.001</v>
          </cell>
          <cell r="E127" t="str">
            <v xml:space="preserve">MNSL - MATERNIDADE NSA DE LOURDES </v>
          </cell>
          <cell r="F127" t="str">
            <v>MEDICO (A) OBSTETRA</v>
          </cell>
          <cell r="G127" t="str">
            <v>MNSL - ULTRASSONOGRAFIA 01/08</v>
          </cell>
          <cell r="H127">
            <v>9124</v>
          </cell>
          <cell r="K127">
            <v>9800.2000000000007</v>
          </cell>
          <cell r="L127">
            <v>9800.2000000000007</v>
          </cell>
          <cell r="M127">
            <v>0</v>
          </cell>
        </row>
        <row r="128">
          <cell r="C128" t="str">
            <v>ANGELA SANTOS SILVA FABBRIN</v>
          </cell>
          <cell r="D128" t="str">
            <v>1.05.01.001</v>
          </cell>
          <cell r="E128" t="str">
            <v xml:space="preserve">MNSL - MATERNIDADE NSA DE LOURDES </v>
          </cell>
          <cell r="F128" t="str">
            <v>COORDENADOR (A) DE ENFERMAGEM</v>
          </cell>
          <cell r="G128" t="str">
            <v>MNSL - U. I. OBSTETRICIA I 01/08</v>
          </cell>
          <cell r="H128">
            <v>3203.92</v>
          </cell>
          <cell r="K128">
            <v>4602.93</v>
          </cell>
          <cell r="L128">
            <v>3819.25</v>
          </cell>
          <cell r="M128">
            <v>783.68</v>
          </cell>
        </row>
        <row r="129">
          <cell r="C129" t="str">
            <v>SAMUEL PEREIRA TOME</v>
          </cell>
          <cell r="D129" t="str">
            <v>1.05.01.001</v>
          </cell>
          <cell r="E129" t="str">
            <v xml:space="preserve">MNSL - MATERNIDADE NSA DE LOURDES </v>
          </cell>
          <cell r="F129" t="str">
            <v>AUXILIAR ADMINISTRATIVO</v>
          </cell>
          <cell r="G129" t="str">
            <v>MNSL - ALMOXARIFADO 01/08</v>
          </cell>
          <cell r="H129">
            <v>1661.84</v>
          </cell>
          <cell r="K129">
            <v>1990.5</v>
          </cell>
          <cell r="L129">
            <v>1728.15</v>
          </cell>
          <cell r="M129">
            <v>262.35000000000002</v>
          </cell>
        </row>
        <row r="130">
          <cell r="C130" t="str">
            <v>ALECSANDRO VALADARES</v>
          </cell>
          <cell r="D130" t="str">
            <v>1.05.01.001</v>
          </cell>
          <cell r="E130" t="str">
            <v xml:space="preserve">MNSL - MATERNIDADE NSA DE LOURDES </v>
          </cell>
          <cell r="F130" t="str">
            <v>ASSISTENTE ADMINISTRATIVO</v>
          </cell>
          <cell r="G130" t="str">
            <v>MNSL - RECEPÇAO CENTRAL 01/08</v>
          </cell>
          <cell r="H130">
            <v>1730.21</v>
          </cell>
          <cell r="K130">
            <v>2094.2399999999998</v>
          </cell>
          <cell r="L130">
            <v>1819.06</v>
          </cell>
          <cell r="M130">
            <v>275.18</v>
          </cell>
        </row>
        <row r="131">
          <cell r="C131" t="str">
            <v>POLLYANA NUNES</v>
          </cell>
          <cell r="D131" t="str">
            <v>1.05.01.001</v>
          </cell>
          <cell r="E131" t="str">
            <v xml:space="preserve">MNSL - MATERNIDADE NSA DE LOURDES </v>
          </cell>
          <cell r="F131" t="str">
            <v>ENFERMEIRO (A)</v>
          </cell>
          <cell r="G131" t="str">
            <v>MNSL - UCIN 01/08</v>
          </cell>
          <cell r="H131">
            <v>2883.17</v>
          </cell>
          <cell r="K131">
            <v>4364.71</v>
          </cell>
          <cell r="L131">
            <v>3700.27</v>
          </cell>
          <cell r="M131">
            <v>664.44</v>
          </cell>
        </row>
        <row r="132">
          <cell r="C132" t="str">
            <v>FABIANE RODRIGUES COSTA</v>
          </cell>
          <cell r="D132" t="str">
            <v>1.05.01.001</v>
          </cell>
          <cell r="E132" t="str">
            <v xml:space="preserve">MNSL - MATERNIDADE NSA DE LOURDES </v>
          </cell>
          <cell r="F132" t="str">
            <v>ENFERMEIRO (A)</v>
          </cell>
          <cell r="G132" t="str">
            <v>MNSL -  CENTRO CIRURGICO/ OBSTETRICO 01/08</v>
          </cell>
          <cell r="H132">
            <v>2883.17</v>
          </cell>
          <cell r="K132">
            <v>3410.3</v>
          </cell>
          <cell r="L132">
            <v>2817.65</v>
          </cell>
          <cell r="M132">
            <v>592.65</v>
          </cell>
        </row>
        <row r="133">
          <cell r="C133" t="str">
            <v>GILMAR DAMASO NEPUMUCENO</v>
          </cell>
          <cell r="D133" t="str">
            <v>1.05.01.001</v>
          </cell>
          <cell r="E133" t="str">
            <v xml:space="preserve">MNSL - MATERNIDADE NSA DE LOURDES </v>
          </cell>
          <cell r="F133" t="str">
            <v>ASSISTENTE ADMINISTRATIVO</v>
          </cell>
          <cell r="G133" t="str">
            <v>MNSL - NUCLEO DE INTERNO DE REGULAÇAO - NIR 01/08</v>
          </cell>
          <cell r="H133">
            <v>1730.21</v>
          </cell>
          <cell r="K133">
            <v>1975.57</v>
          </cell>
          <cell r="L133">
            <v>1769.21</v>
          </cell>
          <cell r="M133">
            <v>206.36</v>
          </cell>
        </row>
        <row r="134">
          <cell r="C134" t="str">
            <v>ARMENIA BORGES PRADO</v>
          </cell>
          <cell r="D134" t="str">
            <v>1.05.01.001</v>
          </cell>
          <cell r="E134" t="str">
            <v xml:space="preserve">MNSL - MATERNIDADE NSA DE LOURDES </v>
          </cell>
          <cell r="F134" t="str">
            <v>COORDENADOR (A) DE CONTRATOS</v>
          </cell>
          <cell r="G134" t="str">
            <v>MNSL - CONTRATO 01/08</v>
          </cell>
          <cell r="H134">
            <v>2850.02</v>
          </cell>
          <cell r="K134">
            <v>5132.53</v>
          </cell>
          <cell r="L134">
            <v>4172.2299999999996</v>
          </cell>
          <cell r="M134">
            <v>960.3</v>
          </cell>
        </row>
        <row r="135">
          <cell r="C135" t="str">
            <v>LORRAINE FERNANDES CINTRA</v>
          </cell>
          <cell r="D135" t="str">
            <v>1.05.01.001</v>
          </cell>
          <cell r="E135" t="str">
            <v xml:space="preserve">MNSL - MATERNIDADE NSA DE LOURDES </v>
          </cell>
          <cell r="F135" t="str">
            <v>ENFERMEIRO (A)</v>
          </cell>
          <cell r="G135" t="str">
            <v>MNSL - NUCLEO DE SEGURANÇA DO PACIENTE</v>
          </cell>
          <cell r="H135">
            <v>3524.32</v>
          </cell>
          <cell r="K135">
            <v>3763.13</v>
          </cell>
          <cell r="L135">
            <v>3188.31</v>
          </cell>
          <cell r="M135">
            <v>574.82000000000005</v>
          </cell>
        </row>
        <row r="136">
          <cell r="C136" t="str">
            <v>LAYZA MINELY TAVARES OLIVEIRA</v>
          </cell>
          <cell r="D136" t="str">
            <v>1.05.01.001</v>
          </cell>
          <cell r="E136" t="str">
            <v xml:space="preserve">MNSL - MATERNIDADE NSA DE LOURDES </v>
          </cell>
          <cell r="F136" t="str">
            <v>TECNICO (A) DE SEGURANCA DO TRABALHO</v>
          </cell>
          <cell r="G136" t="str">
            <v>MNSL - SESMT 01/08</v>
          </cell>
          <cell r="H136">
            <v>2359.39</v>
          </cell>
          <cell r="K136">
            <v>2722.93</v>
          </cell>
          <cell r="L136">
            <v>2435.69</v>
          </cell>
          <cell r="M136">
            <v>287.24</v>
          </cell>
        </row>
        <row r="137">
          <cell r="C137" t="str">
            <v>ANDREIA SILVA DE OLIVEIRA BARBOSA</v>
          </cell>
          <cell r="D137" t="str">
            <v>1.05.01.001</v>
          </cell>
          <cell r="E137" t="str">
            <v xml:space="preserve">MNSL - MATERNIDADE NSA DE LOURDES </v>
          </cell>
          <cell r="F137" t="str">
            <v>ENFERMEIRO (A)</v>
          </cell>
          <cell r="G137" t="str">
            <v>MNSL - U. I. OBSTETRICIA I 01/08</v>
          </cell>
          <cell r="H137">
            <v>2883.17</v>
          </cell>
          <cell r="K137">
            <v>3403.83</v>
          </cell>
          <cell r="L137">
            <v>2969.42</v>
          </cell>
          <cell r="M137">
            <v>434.41</v>
          </cell>
        </row>
        <row r="138">
          <cell r="C138" t="str">
            <v>MARIANA SILVA SENA DE OLIVEIRA</v>
          </cell>
          <cell r="D138" t="str">
            <v>1.05.01.001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MNSL - U. I. OBSTETRICIA I 01/08</v>
          </cell>
          <cell r="H138">
            <v>1730.21</v>
          </cell>
          <cell r="K138">
            <v>1975.88</v>
          </cell>
          <cell r="L138">
            <v>1526.76</v>
          </cell>
          <cell r="M138">
            <v>449.12</v>
          </cell>
        </row>
        <row r="139">
          <cell r="C139" t="str">
            <v>DANIELA DOS ANJOS DAMASCENO</v>
          </cell>
          <cell r="D139" t="str">
            <v>1.05.01.001</v>
          </cell>
          <cell r="E139" t="str">
            <v xml:space="preserve">MNSL - MATERNIDADE NSA DE LOURDES </v>
          </cell>
          <cell r="F139" t="str">
            <v>ENFERMEIRO (A)</v>
          </cell>
          <cell r="G139" t="str">
            <v>MNSL - UCIN 01/08</v>
          </cell>
          <cell r="H139">
            <v>2883.17</v>
          </cell>
          <cell r="K139">
            <v>3554.46</v>
          </cell>
          <cell r="L139">
            <v>3107.97</v>
          </cell>
          <cell r="M139">
            <v>446.49</v>
          </cell>
        </row>
        <row r="140">
          <cell r="C140" t="str">
            <v>PAULA LORENA CARVALHO MOTTA</v>
          </cell>
          <cell r="D140" t="str">
            <v>1.05.01.001</v>
          </cell>
          <cell r="E140" t="str">
            <v xml:space="preserve">MNSL - MATERNIDADE NSA DE LOURDES </v>
          </cell>
          <cell r="F140" t="str">
            <v>COORDENADOR (A) DE ENFERMAGEM</v>
          </cell>
          <cell r="G140" t="str">
            <v>MNSL - UCIN 01/08</v>
          </cell>
          <cell r="H140">
            <v>3203.92</v>
          </cell>
          <cell r="K140">
            <v>4923.32</v>
          </cell>
          <cell r="L140">
            <v>4118.1000000000004</v>
          </cell>
          <cell r="M140">
            <v>805.22</v>
          </cell>
        </row>
        <row r="141">
          <cell r="C141" t="str">
            <v>NATALIA SANTA DE JESUS</v>
          </cell>
          <cell r="D141" t="str">
            <v>1.05.01.001</v>
          </cell>
          <cell r="E141" t="str">
            <v xml:space="preserve">MNSL - MATERNIDADE NSA DE LOURDES </v>
          </cell>
          <cell r="F141" t="str">
            <v>TECNICO (A) DE ENFERMAGEM</v>
          </cell>
          <cell r="G141" t="str">
            <v>MNSL - UCIN 01/08</v>
          </cell>
          <cell r="H141">
            <v>1730.21</v>
          </cell>
          <cell r="K141">
            <v>2588.41</v>
          </cell>
          <cell r="L141">
            <v>2360.41</v>
          </cell>
          <cell r="M141">
            <v>228</v>
          </cell>
        </row>
        <row r="142">
          <cell r="C142" t="str">
            <v>ASSUERO JOSE ROBERTO LUNA SEIXAS</v>
          </cell>
          <cell r="D142" t="str">
            <v>1.05.01.001</v>
          </cell>
          <cell r="E142" t="str">
            <v xml:space="preserve">MNSL - MATERNIDADE NSA DE LOURDES </v>
          </cell>
          <cell r="F142" t="str">
            <v>DIRETOR (A) TECNICO</v>
          </cell>
          <cell r="G142" t="str">
            <v>MNSL - DIRETORIA TECNICA 01/08</v>
          </cell>
          <cell r="H142">
            <v>10000</v>
          </cell>
          <cell r="K142">
            <v>10500</v>
          </cell>
          <cell r="L142">
            <v>10500</v>
          </cell>
          <cell r="M142">
            <v>0</v>
          </cell>
        </row>
        <row r="143">
          <cell r="C143" t="str">
            <v>AMANDA DANIELE DA SILVA</v>
          </cell>
          <cell r="D143" t="str">
            <v>1.05.01.001</v>
          </cell>
          <cell r="E143" t="str">
            <v xml:space="preserve">MNSL - MATERNIDADE NSA DE LOURDES </v>
          </cell>
          <cell r="F143" t="str">
            <v>AUXILIAR DE FARMACIA</v>
          </cell>
          <cell r="G143" t="str">
            <v>MNSL - FARMACIA CENTRAL 01/08</v>
          </cell>
          <cell r="H143">
            <v>1572.91</v>
          </cell>
          <cell r="I143">
            <v>2072.59</v>
          </cell>
          <cell r="J143">
            <v>1554.44</v>
          </cell>
          <cell r="K143">
            <v>6537.81</v>
          </cell>
          <cell r="L143">
            <v>0</v>
          </cell>
          <cell r="M143">
            <v>6537.81</v>
          </cell>
        </row>
        <row r="144">
          <cell r="C144" t="str">
            <v>ELIZETE DE JESUS CASTRO</v>
          </cell>
          <cell r="D144" t="str">
            <v>1.05.01.001</v>
          </cell>
          <cell r="E144" t="str">
            <v xml:space="preserve">MNSL - MATERNIDADE NSA DE LOURDES </v>
          </cell>
          <cell r="F144" t="str">
            <v>TECNICO (A) DE ENFERMAGEM</v>
          </cell>
          <cell r="G144" t="str">
            <v>MNSL - U. I. OBSTETRICIA I 01/08</v>
          </cell>
          <cell r="H144">
            <v>1730.21</v>
          </cell>
          <cell r="K144">
            <v>2400.09</v>
          </cell>
          <cell r="L144">
            <v>2069.08</v>
          </cell>
          <cell r="M144">
            <v>331.01</v>
          </cell>
        </row>
        <row r="145">
          <cell r="C145" t="str">
            <v>JENEFFER LAURIANY ARAUJO VIEIRA</v>
          </cell>
          <cell r="D145" t="str">
            <v>1.05.01.001</v>
          </cell>
          <cell r="E145" t="str">
            <v xml:space="preserve">MNSL - MATERNIDADE NSA DE LOURDES </v>
          </cell>
          <cell r="F145" t="str">
            <v>ASSISTENTE ADMINISTRATIVO</v>
          </cell>
          <cell r="G145" t="str">
            <v>MNSL - NUCLEO DE INTERNO DE REGULAÇAO - NIR 01/08</v>
          </cell>
          <cell r="H145">
            <v>1730.21</v>
          </cell>
          <cell r="K145">
            <v>2129.15</v>
          </cell>
          <cell r="L145">
            <v>1814.8</v>
          </cell>
          <cell r="M145">
            <v>314.35000000000002</v>
          </cell>
        </row>
        <row r="146">
          <cell r="C146" t="str">
            <v>ELIEDNA TEIXEIRA DA SILVA</v>
          </cell>
          <cell r="D146" t="str">
            <v>1.05.01.001</v>
          </cell>
          <cell r="E146" t="str">
            <v xml:space="preserve">MNSL - MATERNIDADE NSA DE LOURDES </v>
          </cell>
          <cell r="F146" t="str">
            <v>COORDENADOR (A) DE FARMACIA</v>
          </cell>
          <cell r="G146" t="str">
            <v>MNSL - FARMACIA CENTRAL 01/08</v>
          </cell>
          <cell r="H146">
            <v>2967.72</v>
          </cell>
          <cell r="K146">
            <v>4948.46</v>
          </cell>
          <cell r="L146">
            <v>4092.2</v>
          </cell>
          <cell r="M146">
            <v>856.26</v>
          </cell>
        </row>
        <row r="147">
          <cell r="C147" t="str">
            <v>DANIELLA DE GODOI NASCIUTTI RASSI</v>
          </cell>
          <cell r="D147" t="str">
            <v>1.05.01.001</v>
          </cell>
          <cell r="E147" t="str">
            <v xml:space="preserve">MNSL - MATERNIDADE NSA DE LOURDES </v>
          </cell>
          <cell r="F147" t="str">
            <v>MEDICO (A) OBSTETRA</v>
          </cell>
          <cell r="G147" t="str">
            <v>MNSL - U. I. OBSTETRICIA I 01/08</v>
          </cell>
          <cell r="H147">
            <v>5474.25</v>
          </cell>
          <cell r="K147">
            <v>5967.96</v>
          </cell>
          <cell r="L147">
            <v>5967.96</v>
          </cell>
          <cell r="M147">
            <v>0</v>
          </cell>
        </row>
        <row r="148">
          <cell r="C148" t="str">
            <v>JORDANA RABELO DOS SANTOS</v>
          </cell>
          <cell r="D148" t="str">
            <v>1.05.01.001</v>
          </cell>
          <cell r="E148" t="str">
            <v xml:space="preserve">MNSL - MATERNIDADE NSA DE LOURDES </v>
          </cell>
          <cell r="F148" t="str">
            <v>ANALISTA ADMINISTRATIVO</v>
          </cell>
          <cell r="G148" t="str">
            <v>MNSL - DEPARTAMENTO DE PESSOAL</v>
          </cell>
          <cell r="H148">
            <v>2769.74</v>
          </cell>
          <cell r="K148">
            <v>2908.23</v>
          </cell>
          <cell r="L148">
            <v>2586.52</v>
          </cell>
          <cell r="M148">
            <v>321.70999999999998</v>
          </cell>
        </row>
        <row r="149">
          <cell r="C149" t="str">
            <v>RENNER ALVES CORREA</v>
          </cell>
          <cell r="D149" t="str">
            <v>1.05.01.001</v>
          </cell>
          <cell r="E149" t="str">
            <v xml:space="preserve">MNSL - MATERNIDADE NSA DE LOURDES </v>
          </cell>
          <cell r="F149" t="str">
            <v>ESTAGIARIO (A)</v>
          </cell>
          <cell r="G149" t="str">
            <v>MNSL - DIRETORIA GERAL</v>
          </cell>
          <cell r="H149">
            <v>600</v>
          </cell>
          <cell r="K149">
            <v>270</v>
          </cell>
          <cell r="L149">
            <v>0</v>
          </cell>
          <cell r="M149">
            <v>270</v>
          </cell>
        </row>
        <row r="150">
          <cell r="C150" t="str">
            <v>CAROLINY VIEIRA GARCIA</v>
          </cell>
          <cell r="D150" t="str">
            <v>1.05.01.001</v>
          </cell>
          <cell r="E150" t="str">
            <v xml:space="preserve">MNSL - MATERNIDADE NSA DE LOURDES </v>
          </cell>
          <cell r="F150" t="str">
            <v>AUXILIAR DE FARMACIA</v>
          </cell>
          <cell r="G150" t="str">
            <v>MNSL - FARMACIA CENTRAL 01/08</v>
          </cell>
          <cell r="H150">
            <v>1572.91</v>
          </cell>
          <cell r="K150">
            <v>1897</v>
          </cell>
          <cell r="L150">
            <v>1648.4</v>
          </cell>
          <cell r="M150">
            <v>248.6</v>
          </cell>
        </row>
        <row r="151">
          <cell r="C151" t="str">
            <v>TATIANE BATISTA DA SILVA</v>
          </cell>
          <cell r="D151" t="str">
            <v>1.05.01.001</v>
          </cell>
          <cell r="E151" t="str">
            <v xml:space="preserve">MNSL - MATERNIDADE NSA DE LOURDES </v>
          </cell>
          <cell r="F151" t="str">
            <v>TECNICO (A) DE ENFERMAGEM</v>
          </cell>
          <cell r="G151" t="str">
            <v>MNSL -  CENTRO CIRURGICO/ OBSTETRICO 01/08</v>
          </cell>
          <cell r="H151">
            <v>1730.21</v>
          </cell>
          <cell r="K151">
            <v>2173.7800000000002</v>
          </cell>
          <cell r="L151">
            <v>1994.64</v>
          </cell>
          <cell r="M151">
            <v>179.14</v>
          </cell>
        </row>
        <row r="152">
          <cell r="C152" t="str">
            <v>ROSANGELA CUNHA</v>
          </cell>
          <cell r="D152" t="str">
            <v>1.05.01.001</v>
          </cell>
          <cell r="E152" t="str">
            <v xml:space="preserve">MNSL - MATERNIDADE NSA DE LOURDES </v>
          </cell>
          <cell r="F152" t="str">
            <v>TECNICO (A) DE LABORATORIO</v>
          </cell>
          <cell r="G152" t="str">
            <v>MNSL - LABORATORIO DE ANALISES CLINICAS 01/08</v>
          </cell>
          <cell r="H152">
            <v>2110.1</v>
          </cell>
          <cell r="K152">
            <v>2461.8000000000002</v>
          </cell>
          <cell r="L152">
            <v>2096.52</v>
          </cell>
          <cell r="M152">
            <v>365.28</v>
          </cell>
        </row>
        <row r="153">
          <cell r="C153" t="str">
            <v>ROSILENE GUIMARAES RIBEIRO</v>
          </cell>
          <cell r="D153" t="str">
            <v>1.05.01.001</v>
          </cell>
          <cell r="E153" t="str">
            <v xml:space="preserve">MNSL - MATERNIDADE NSA DE LOURDES </v>
          </cell>
          <cell r="F153" t="str">
            <v>ENFERMEIRO (A)</v>
          </cell>
          <cell r="G153" t="str">
            <v>MNSL - U. I. OBSTETRICIA I 01/08</v>
          </cell>
          <cell r="H153">
            <v>2883.17</v>
          </cell>
          <cell r="K153">
            <v>3464.58</v>
          </cell>
          <cell r="L153">
            <v>2791.52</v>
          </cell>
          <cell r="M153">
            <v>673.06</v>
          </cell>
        </row>
        <row r="154">
          <cell r="C154" t="str">
            <v>CARINA BARBOSA DE MELO</v>
          </cell>
          <cell r="D154" t="str">
            <v>1.05.01.001</v>
          </cell>
          <cell r="E154" t="str">
            <v xml:space="preserve">MNSL - MATERNIDADE NSA DE LOURDES </v>
          </cell>
          <cell r="F154" t="str">
            <v>ENFERMEIRO (A)</v>
          </cell>
          <cell r="G154" t="str">
            <v>MNSL - U. I. OBSTETRICIA I 01/08</v>
          </cell>
          <cell r="H154">
            <v>2883.17</v>
          </cell>
          <cell r="K154">
            <v>3426.83</v>
          </cell>
          <cell r="L154">
            <v>3034.86</v>
          </cell>
          <cell r="M154">
            <v>391.97</v>
          </cell>
        </row>
        <row r="155">
          <cell r="C155" t="str">
            <v>NICODEMOS JUNIOR ESTANISLAU MORAIS</v>
          </cell>
          <cell r="D155" t="str">
            <v>1.05.01.001</v>
          </cell>
          <cell r="E155" t="str">
            <v xml:space="preserve">MNSL - MATERNIDADE NSA DE LOURDES </v>
          </cell>
          <cell r="F155" t="str">
            <v>MEDICO (A) OBSTETRA</v>
          </cell>
          <cell r="G155" t="str">
            <v>MNSL - U. I. OBSTETRICIA I 01/08</v>
          </cell>
          <cell r="H155">
            <v>8211.82</v>
          </cell>
          <cell r="I155">
            <v>4040.71</v>
          </cell>
          <cell r="J155">
            <v>4545.79</v>
          </cell>
          <cell r="K155">
            <v>17444.04</v>
          </cell>
          <cell r="L155">
            <v>0</v>
          </cell>
          <cell r="M155">
            <v>17444.04</v>
          </cell>
        </row>
        <row r="156">
          <cell r="C156" t="str">
            <v>RUBINEIA NUNES MACIEL ROCHA</v>
          </cell>
          <cell r="D156" t="str">
            <v>1.05.01.001</v>
          </cell>
          <cell r="E156" t="str">
            <v xml:space="preserve">MNSL - MATERNIDADE NSA DE LOURDES </v>
          </cell>
          <cell r="F156" t="str">
            <v>TECNICO (A) DE ENFERMAGEM</v>
          </cell>
          <cell r="G156" t="str">
            <v>MNSL - UCIN 01/08</v>
          </cell>
          <cell r="H156">
            <v>1730.21</v>
          </cell>
          <cell r="K156">
            <v>2204.6799999999998</v>
          </cell>
          <cell r="L156">
            <v>2022.73</v>
          </cell>
          <cell r="M156">
            <v>181.95</v>
          </cell>
        </row>
        <row r="157">
          <cell r="C157" t="str">
            <v>ELIAS BARBOSA DOS SANTOS</v>
          </cell>
          <cell r="D157" t="str">
            <v>1.05.01.001</v>
          </cell>
          <cell r="E157" t="str">
            <v xml:space="preserve">MNSL - MATERNIDADE NSA DE LOURDES </v>
          </cell>
          <cell r="F157" t="str">
            <v>MOTORISTA DE AMBULANCIA</v>
          </cell>
          <cell r="G157" t="str">
            <v>MNSL - AMBULANCIA 01/08</v>
          </cell>
          <cell r="H157">
            <v>1712.18</v>
          </cell>
          <cell r="K157">
            <v>2091.85</v>
          </cell>
          <cell r="L157">
            <v>1920.09</v>
          </cell>
          <cell r="M157">
            <v>171.76</v>
          </cell>
        </row>
        <row r="158">
          <cell r="C158" t="str">
            <v>EDSON DIVINO DE ARAUJO</v>
          </cell>
          <cell r="D158" t="str">
            <v>1.05.01.001</v>
          </cell>
          <cell r="E158" t="str">
            <v xml:space="preserve">MNSL - MATERNIDADE NSA DE LOURDES </v>
          </cell>
          <cell r="F158" t="str">
            <v>MOTORISTA DE AMBULANCIA</v>
          </cell>
          <cell r="G158" t="str">
            <v>MNSL - AMBULANCIA 01/08</v>
          </cell>
          <cell r="H158">
            <v>1712.18</v>
          </cell>
          <cell r="K158">
            <v>2538.1</v>
          </cell>
          <cell r="L158">
            <v>2285.23</v>
          </cell>
          <cell r="M158">
            <v>252.87</v>
          </cell>
        </row>
        <row r="159">
          <cell r="C159" t="str">
            <v>FABIO MEDEIROS COTRIM MARINELLI</v>
          </cell>
          <cell r="D159" t="str">
            <v>1.05.01.001</v>
          </cell>
          <cell r="E159" t="str">
            <v xml:space="preserve">MNSL - MATERNIDADE NSA DE LOURDES </v>
          </cell>
          <cell r="F159" t="str">
            <v>MOTORISTA DE AMBULANCIA</v>
          </cell>
          <cell r="G159" t="str">
            <v>MNSL - AMBULANCIA 01/08</v>
          </cell>
          <cell r="H159">
            <v>1712.18</v>
          </cell>
          <cell r="K159">
            <v>2336.19</v>
          </cell>
          <cell r="L159">
            <v>2120.88</v>
          </cell>
          <cell r="M159">
            <v>215.31</v>
          </cell>
        </row>
        <row r="160">
          <cell r="C160" t="str">
            <v>THAYNARA DE OLIVEIRA SILVA</v>
          </cell>
          <cell r="D160" t="str">
            <v>1.05.01.001</v>
          </cell>
          <cell r="E160" t="str">
            <v xml:space="preserve">MNSL - MATERNIDADE NSA DE LOURDES </v>
          </cell>
          <cell r="F160" t="str">
            <v>ENFERMEIRO (A)</v>
          </cell>
          <cell r="G160" t="str">
            <v>MNSL - GERÊNCIA DE ENFERMAGEM</v>
          </cell>
          <cell r="H160">
            <v>2883.17</v>
          </cell>
          <cell r="K160">
            <v>3266.14</v>
          </cell>
          <cell r="L160">
            <v>2868.1</v>
          </cell>
          <cell r="M160">
            <v>398.04</v>
          </cell>
        </row>
        <row r="161">
          <cell r="C161" t="str">
            <v>ADELISE NUNES PIMENTEL</v>
          </cell>
          <cell r="D161" t="str">
            <v>1.05.01.001</v>
          </cell>
          <cell r="E161" t="str">
            <v xml:space="preserve">MNSL - MATERNIDADE NSA DE LOURDES </v>
          </cell>
          <cell r="F161" t="str">
            <v>ANALISTA DE QUALIDADE PLENO</v>
          </cell>
          <cell r="G161" t="str">
            <v>MNSL - QUALIDADE 01/08</v>
          </cell>
          <cell r="H161">
            <v>3462.19</v>
          </cell>
          <cell r="K161">
            <v>3635.3</v>
          </cell>
          <cell r="L161">
            <v>3138.62</v>
          </cell>
          <cell r="M161">
            <v>496.68</v>
          </cell>
        </row>
        <row r="162">
          <cell r="C162" t="str">
            <v>DERIVALDO DE BARROS DA CORTE</v>
          </cell>
          <cell r="D162" t="str">
            <v>1.05.01.001</v>
          </cell>
          <cell r="E162" t="str">
            <v xml:space="preserve">MNSL - MATERNIDADE NSA DE LOURDES </v>
          </cell>
          <cell r="F162" t="str">
            <v>MOTORISTA DE AMBULANCIA</v>
          </cell>
          <cell r="G162" t="str">
            <v>MNSL - AMBULANCIA 01/08</v>
          </cell>
          <cell r="H162">
            <v>1712.18</v>
          </cell>
          <cell r="K162">
            <v>2043.36</v>
          </cell>
          <cell r="L162">
            <v>1875.96</v>
          </cell>
          <cell r="M162">
            <v>167.4</v>
          </cell>
        </row>
        <row r="163">
          <cell r="C163" t="str">
            <v>LETTICIA CAIXETA MARTINS DOMINGOS</v>
          </cell>
          <cell r="D163" t="str">
            <v>1.05.01.001</v>
          </cell>
          <cell r="E163" t="str">
            <v xml:space="preserve">MNSL - MATERNIDADE NSA DE LOURDES </v>
          </cell>
          <cell r="F163" t="str">
            <v>ENFERMEIRO (A)</v>
          </cell>
          <cell r="G163" t="str">
            <v>MNSL - UCIN 01/08</v>
          </cell>
          <cell r="H163">
            <v>2883.17</v>
          </cell>
          <cell r="K163">
            <v>3632.56</v>
          </cell>
          <cell r="L163">
            <v>3136.63</v>
          </cell>
          <cell r="M163">
            <v>495.93</v>
          </cell>
        </row>
        <row r="164">
          <cell r="C164" t="str">
            <v>NATHALYA ALVES CAMPOS</v>
          </cell>
          <cell r="D164" t="str">
            <v>1.05.01.001</v>
          </cell>
          <cell r="E164" t="str">
            <v xml:space="preserve">MNSL - MATERNIDADE NSA DE LOURDES </v>
          </cell>
          <cell r="F164" t="str">
            <v>AUXILIAR DE FARMACIA</v>
          </cell>
          <cell r="G164" t="str">
            <v>MNSL - FARMACIA CENTRAL 01/08</v>
          </cell>
          <cell r="H164">
            <v>1572.91</v>
          </cell>
          <cell r="K164">
            <v>1921.26</v>
          </cell>
          <cell r="L164">
            <v>1670.48</v>
          </cell>
          <cell r="M164">
            <v>250.78</v>
          </cell>
        </row>
        <row r="165">
          <cell r="C165" t="str">
            <v>GLORIA JORDANIA GERVASIO</v>
          </cell>
          <cell r="D165" t="str">
            <v>1.05.01.001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MNSL -  CENTRO CIRURGICO/ OBSTETRICO 01/08</v>
          </cell>
          <cell r="H165">
            <v>2883.17</v>
          </cell>
          <cell r="K165">
            <v>3687.34</v>
          </cell>
          <cell r="L165">
            <v>3205.11</v>
          </cell>
          <cell r="M165">
            <v>482.23</v>
          </cell>
        </row>
        <row r="166">
          <cell r="C166" t="str">
            <v>ZILENE PEREIRA DO VALE SANTANA</v>
          </cell>
          <cell r="D166" t="str">
            <v>1.05.01.001</v>
          </cell>
          <cell r="E166" t="str">
            <v xml:space="preserve">MNSL - MATERNIDADE NSA DE LOURDES </v>
          </cell>
          <cell r="F166" t="str">
            <v>TECNICO (A) DE ENFERMAGEM</v>
          </cell>
          <cell r="G166" t="str">
            <v>MNSL - CENTRAL DE MATERIAL ESTERILIZADO(CME)01/08</v>
          </cell>
          <cell r="H166">
            <v>1730.21</v>
          </cell>
          <cell r="K166">
            <v>2119.71</v>
          </cell>
          <cell r="L166">
            <v>1841.63</v>
          </cell>
          <cell r="M166">
            <v>278.08</v>
          </cell>
        </row>
        <row r="167">
          <cell r="C167" t="str">
            <v>MARCIA BATISTA VIEIRA AMANCIO</v>
          </cell>
          <cell r="D167" t="str">
            <v>1.05.01.001</v>
          </cell>
          <cell r="E167" t="str">
            <v xml:space="preserve">MNSL - MATERNIDADE NSA DE LOURDES </v>
          </cell>
          <cell r="F167" t="str">
            <v>TECNICO (A) DE ENFERMAGEM</v>
          </cell>
          <cell r="G167" t="str">
            <v>MNSL - EMERGENCIA 01/08</v>
          </cell>
          <cell r="H167">
            <v>1730.21</v>
          </cell>
          <cell r="K167">
            <v>2062.29</v>
          </cell>
          <cell r="L167">
            <v>1789.38</v>
          </cell>
          <cell r="M167">
            <v>272.91000000000003</v>
          </cell>
        </row>
        <row r="168">
          <cell r="C168" t="str">
            <v>REGIANY DOURADO DE SOUZA</v>
          </cell>
          <cell r="D168" t="str">
            <v>1.05.01.001</v>
          </cell>
          <cell r="E168" t="str">
            <v xml:space="preserve">MNSL - MATERNIDADE NSA DE LOURDES </v>
          </cell>
          <cell r="F168" t="str">
            <v>ENFERMEIRO (A)</v>
          </cell>
          <cell r="G168" t="str">
            <v>MNSL - U. I. OBSTETRICIA I 01/08</v>
          </cell>
          <cell r="H168">
            <v>2883.17</v>
          </cell>
          <cell r="K168">
            <v>3661.9</v>
          </cell>
          <cell r="L168">
            <v>3158.07</v>
          </cell>
          <cell r="M168">
            <v>503.83</v>
          </cell>
        </row>
        <row r="169">
          <cell r="C169" t="str">
            <v>SANDRA MARA ALVES LEMOS</v>
          </cell>
          <cell r="D169" t="str">
            <v>1.05.01.001</v>
          </cell>
          <cell r="E169" t="str">
            <v xml:space="preserve">MNSL - MATERNIDADE NSA DE LOURDES </v>
          </cell>
          <cell r="F169" t="str">
            <v>FONOAUDIOLOGO (A)</v>
          </cell>
          <cell r="G169" t="str">
            <v>MNSL - FONOAUDIOLOGIA 01/08</v>
          </cell>
          <cell r="H169">
            <v>3412.97</v>
          </cell>
          <cell r="K169">
            <v>3658.41</v>
          </cell>
          <cell r="L169">
            <v>3120.23</v>
          </cell>
          <cell r="M169">
            <v>538.17999999999995</v>
          </cell>
        </row>
        <row r="170">
          <cell r="C170" t="str">
            <v>BARBARA GHANNAM FERREIRA</v>
          </cell>
          <cell r="D170" t="str">
            <v>1.05.01.001</v>
          </cell>
          <cell r="E170" t="str">
            <v xml:space="preserve">MNSL - MATERNIDADE NSA DE LOURDES </v>
          </cell>
          <cell r="F170" t="str">
            <v>MEDICO (A) OBSTETRA</v>
          </cell>
          <cell r="G170" t="str">
            <v>MNSL - U. I. OBSTETRICIA I 01/08</v>
          </cell>
          <cell r="H170">
            <v>8211.82</v>
          </cell>
          <cell r="K170">
            <v>10285.89</v>
          </cell>
          <cell r="L170">
            <v>7781.46</v>
          </cell>
          <cell r="M170">
            <v>2504.4299999999998</v>
          </cell>
        </row>
        <row r="171">
          <cell r="C171" t="str">
            <v>LUCIANA SOCORRO DE SOUZA GUSTAVO</v>
          </cell>
          <cell r="D171" t="str">
            <v>1.05.01.001</v>
          </cell>
          <cell r="E171" t="str">
            <v xml:space="preserve">MNSL - MATERNIDADE NSA DE LOURDES </v>
          </cell>
          <cell r="F171" t="str">
            <v>TECNICO (A) DE ENFERMAGEM</v>
          </cell>
          <cell r="G171" t="str">
            <v>MNSL - UCIN 01/08</v>
          </cell>
          <cell r="H171">
            <v>1730.21</v>
          </cell>
          <cell r="I171">
            <v>184.8</v>
          </cell>
          <cell r="J171">
            <v>173.26</v>
          </cell>
          <cell r="K171">
            <v>1290.9100000000001</v>
          </cell>
          <cell r="L171">
            <v>0</v>
          </cell>
          <cell r="M171">
            <v>1290.9100000000001</v>
          </cell>
        </row>
        <row r="172">
          <cell r="C172" t="str">
            <v>MARCELA MUNIZ MAIA DE MENEZES FORTUNATO</v>
          </cell>
          <cell r="D172" t="str">
            <v>1.05.01.001</v>
          </cell>
          <cell r="E172" t="str">
            <v xml:space="preserve">MNSL - MATERNIDADE NSA DE LOURDES </v>
          </cell>
          <cell r="F172" t="str">
            <v>MEDICO (A) OBSTETRA</v>
          </cell>
          <cell r="G172" t="str">
            <v>MNSL - U. I. OBSTETRICIA I 01/08</v>
          </cell>
          <cell r="H172">
            <v>5474.25</v>
          </cell>
          <cell r="K172">
            <v>5967.96</v>
          </cell>
          <cell r="L172">
            <v>4750.3500000000004</v>
          </cell>
          <cell r="M172">
            <v>1217.6099999999999</v>
          </cell>
        </row>
        <row r="173">
          <cell r="C173" t="str">
            <v>POLIANA CORDEIRO AMARAL</v>
          </cell>
          <cell r="D173" t="str">
            <v>1.05.01.001</v>
          </cell>
          <cell r="E173" t="str">
            <v xml:space="preserve">MNSL - MATERNIDADE NSA DE LOURDES </v>
          </cell>
          <cell r="F173" t="str">
            <v>MEDICO (A) OBSTETRA</v>
          </cell>
          <cell r="G173" t="str">
            <v>MNSL - U. I. OBSTETRICIA I 01/08</v>
          </cell>
          <cell r="H173">
            <v>8211.82</v>
          </cell>
          <cell r="K173">
            <v>10046.950000000001</v>
          </cell>
          <cell r="L173">
            <v>7608.23</v>
          </cell>
          <cell r="M173">
            <v>2438.7199999999998</v>
          </cell>
        </row>
        <row r="174">
          <cell r="C174" t="str">
            <v>CAROLINA JESUS OLIVEIRA</v>
          </cell>
          <cell r="D174" t="str">
            <v>1.05.01.001</v>
          </cell>
          <cell r="E174" t="str">
            <v xml:space="preserve">MNSL - MATERNIDADE NSA DE LOURDES </v>
          </cell>
          <cell r="F174" t="str">
            <v>FISIOTERAPEUTA</v>
          </cell>
          <cell r="G174" t="str">
            <v>MNSL - UCIN 01/08</v>
          </cell>
          <cell r="H174">
            <v>2533.58</v>
          </cell>
          <cell r="K174">
            <v>3027.99</v>
          </cell>
          <cell r="L174">
            <v>2684</v>
          </cell>
          <cell r="M174">
            <v>343.99</v>
          </cell>
        </row>
        <row r="175">
          <cell r="C175" t="str">
            <v>ARIADNE MORAES DA SILVA</v>
          </cell>
          <cell r="D175" t="str">
            <v>1.05.01.001</v>
          </cell>
          <cell r="E175" t="str">
            <v xml:space="preserve">MNSL - MATERNIDADE NSA DE LOURDES </v>
          </cell>
          <cell r="F175" t="str">
            <v>FISIOTERAPEUTA</v>
          </cell>
          <cell r="G175" t="str">
            <v>MNSL - UCIN 01/08</v>
          </cell>
          <cell r="H175">
            <v>2533.58</v>
          </cell>
          <cell r="K175">
            <v>3000.99</v>
          </cell>
          <cell r="L175">
            <v>2662.02</v>
          </cell>
          <cell r="M175">
            <v>338.97</v>
          </cell>
        </row>
        <row r="176">
          <cell r="C176" t="str">
            <v>SILVANA DA SILVA BARREIROS</v>
          </cell>
          <cell r="D176" t="str">
            <v>1.05.01.001</v>
          </cell>
          <cell r="E176" t="str">
            <v xml:space="preserve">MNSL - MATERNIDADE NSA DE LOURDES </v>
          </cell>
          <cell r="F176" t="str">
            <v>FISIOTERAPEUTA</v>
          </cell>
          <cell r="G176" t="str">
            <v>MNSL - UCIN 01/08</v>
          </cell>
          <cell r="H176">
            <v>2533.58</v>
          </cell>
          <cell r="K176">
            <v>3001.6</v>
          </cell>
          <cell r="L176">
            <v>2676.74</v>
          </cell>
          <cell r="M176">
            <v>324.86</v>
          </cell>
        </row>
        <row r="177">
          <cell r="C177" t="str">
            <v>LUIZ PAULO GOMES DA COSTA</v>
          </cell>
          <cell r="D177" t="str">
            <v>1.05.01.001</v>
          </cell>
          <cell r="E177" t="str">
            <v xml:space="preserve">MNSL - MATERNIDADE NSA DE LOURDES </v>
          </cell>
          <cell r="F177" t="str">
            <v>TECNICO (A) DE RADIOLOGIA</v>
          </cell>
          <cell r="G177" t="str">
            <v>MNSL - RAIO X 01/08</v>
          </cell>
          <cell r="H177">
            <v>2270.94</v>
          </cell>
          <cell r="K177">
            <v>2755.41</v>
          </cell>
          <cell r="L177">
            <v>2507.37</v>
          </cell>
          <cell r="M177">
            <v>248.04</v>
          </cell>
        </row>
        <row r="178">
          <cell r="C178" t="str">
            <v>KETLIN MONTEIRO FELIPE DE OLIVEIRA</v>
          </cell>
          <cell r="D178" t="str">
            <v>1.05.01.001</v>
          </cell>
          <cell r="E178" t="str">
            <v xml:space="preserve">MNSL - MATERNIDADE NSA DE LOURDES </v>
          </cell>
          <cell r="F178" t="str">
            <v>PSICOLOGO (A)</v>
          </cell>
          <cell r="G178" t="str">
            <v>MNSL - PSICOLOGIA 01/08</v>
          </cell>
          <cell r="H178">
            <v>3917.47</v>
          </cell>
          <cell r="K178">
            <v>3946.22</v>
          </cell>
          <cell r="L178">
            <v>3365.9</v>
          </cell>
          <cell r="M178">
            <v>580.32000000000005</v>
          </cell>
        </row>
        <row r="179">
          <cell r="C179" t="str">
            <v>CINTHIA LEAO SANTOS ZENHA</v>
          </cell>
          <cell r="D179" t="str">
            <v>1.05.01.001</v>
          </cell>
          <cell r="E179" t="str">
            <v xml:space="preserve">MNSL - MATERNIDADE NSA DE LOURDES </v>
          </cell>
          <cell r="F179" t="str">
            <v>PSICOLOGO (A)</v>
          </cell>
          <cell r="G179" t="str">
            <v>MNSL - PSICOLOGIA 01/08</v>
          </cell>
          <cell r="H179">
            <v>3917.47</v>
          </cell>
          <cell r="K179">
            <v>3946.22</v>
          </cell>
          <cell r="L179">
            <v>3365.9</v>
          </cell>
          <cell r="M179">
            <v>580.32000000000005</v>
          </cell>
        </row>
        <row r="180">
          <cell r="C180" t="str">
            <v>RODRIGO FORTUNATO RESENDE CANHETE</v>
          </cell>
          <cell r="D180" t="str">
            <v>1.05.01.001</v>
          </cell>
          <cell r="E180" t="str">
            <v xml:space="preserve">MNSL - MATERNIDADE NSA DE LOURDES </v>
          </cell>
          <cell r="F180" t="str">
            <v>BIOMEDICO (A)</v>
          </cell>
          <cell r="G180" t="str">
            <v>MNSL - LABORATORIO DE ANALISES CLINICAS 01/08</v>
          </cell>
          <cell r="H180">
            <v>2919.78</v>
          </cell>
          <cell r="K180">
            <v>564.49</v>
          </cell>
          <cell r="L180">
            <v>522.16</v>
          </cell>
          <cell r="M180">
            <v>42.33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Técnico em Enfermagem - 18.464</v>
          </cell>
          <cell r="E16">
            <v>8059.43</v>
          </cell>
          <cell r="F16">
            <v>6064.66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3533.16</v>
          </cell>
          <cell r="F17">
            <v>2301.52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5410.43</v>
          </cell>
          <cell r="F18">
            <v>3599.49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5579.43</v>
          </cell>
          <cell r="F19">
            <v>4129.3100000000004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3087.68</v>
          </cell>
          <cell r="F20">
            <v>2232.2399999999998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5051.55</v>
          </cell>
          <cell r="F21">
            <v>3450.71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12160.12</v>
          </cell>
          <cell r="F22">
            <v>9410.7000000000007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4509.5</v>
          </cell>
          <cell r="F23">
            <v>3814.35</v>
          </cell>
        </row>
        <row r="24">
          <cell r="C24" t="str">
            <v>ANDREA DA SILVA ARAUJO COSTA</v>
          </cell>
          <cell r="D24" t="str">
            <v>Técnico em Enfermagem - 18.464</v>
          </cell>
          <cell r="E24">
            <v>8754.44</v>
          </cell>
          <cell r="F24">
            <v>5464.76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9252.74</v>
          </cell>
          <cell r="F25">
            <v>5718.06</v>
          </cell>
        </row>
        <row r="26">
          <cell r="C26" t="str">
            <v>ANDREA MARTINS BRINGEL</v>
          </cell>
          <cell r="D26" t="str">
            <v>Médico - 18.464</v>
          </cell>
          <cell r="E26">
            <v>11193.47</v>
          </cell>
          <cell r="F26">
            <v>8384.6299999999992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5388.54</v>
          </cell>
          <cell r="F27">
            <v>3702.48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13175.22</v>
          </cell>
          <cell r="F28">
            <v>8447.41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4853.4399999999996</v>
          </cell>
          <cell r="F29">
            <v>2065.52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2986.4</v>
          </cell>
          <cell r="F30">
            <v>2609.5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3935.43</v>
          </cell>
          <cell r="F31">
            <v>2602.16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13331.97</v>
          </cell>
          <cell r="F32">
            <v>10608.09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5099.32</v>
          </cell>
          <cell r="F33">
            <v>3277.32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5075.1000000000004</v>
          </cell>
          <cell r="F34">
            <v>3818.63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5419.4</v>
          </cell>
          <cell r="F35">
            <v>3995.72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5185.88</v>
          </cell>
          <cell r="F36">
            <v>2646.62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5243.93</v>
          </cell>
          <cell r="F37">
            <v>3339.96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15541.21</v>
          </cell>
          <cell r="F38">
            <v>11162.08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10005.209999999999</v>
          </cell>
          <cell r="F39">
            <v>7213.67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9836.4699999999993</v>
          </cell>
          <cell r="F40">
            <v>4141.8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4010.72</v>
          </cell>
          <cell r="F41">
            <v>3230.4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4879.8500000000004</v>
          </cell>
          <cell r="F42">
            <v>3895.39</v>
          </cell>
        </row>
        <row r="43">
          <cell r="C43" t="str">
            <v>ELIANA MARIA DA SILVA SODRE</v>
          </cell>
          <cell r="D43" t="str">
            <v>Técnico em Enfermagem - 18.464</v>
          </cell>
          <cell r="E43">
            <v>4879.8500000000004</v>
          </cell>
          <cell r="F43">
            <v>3801.65</v>
          </cell>
        </row>
        <row r="44">
          <cell r="C44" t="str">
            <v>ELIONE FERREIRA DA SILVA</v>
          </cell>
          <cell r="D44" t="str">
            <v>Auxiliar de Enfermagem - QT - 18.464</v>
          </cell>
          <cell r="E44">
            <v>3629.58</v>
          </cell>
          <cell r="F44">
            <v>2992.12</v>
          </cell>
        </row>
        <row r="45">
          <cell r="C45" t="str">
            <v>ELISABETH CORDEIRO VASCO GONZAGA</v>
          </cell>
          <cell r="D45" t="str">
            <v>Técnico em Enfermagem - 18.464</v>
          </cell>
          <cell r="E45">
            <v>5142.95</v>
          </cell>
          <cell r="F45">
            <v>3581.88</v>
          </cell>
        </row>
        <row r="46">
          <cell r="C46" t="str">
            <v>ELSON EDUARDO NOVAIS GONCALVES DE ANDRADE</v>
          </cell>
          <cell r="D46" t="str">
            <v>Técnico em Laboratório - 18.464</v>
          </cell>
          <cell r="E46">
            <v>5235.1400000000003</v>
          </cell>
          <cell r="F46">
            <v>3200.58</v>
          </cell>
        </row>
        <row r="47">
          <cell r="C47" t="str">
            <v>ESMENIA ROSA MILOGRANO</v>
          </cell>
          <cell r="D47" t="str">
            <v>Auxiliar de Enfermagem - QT - 18.464</v>
          </cell>
          <cell r="E47">
            <v>3499.32</v>
          </cell>
          <cell r="F47">
            <v>1837.6</v>
          </cell>
        </row>
        <row r="48">
          <cell r="C48" t="str">
            <v>EVA BERNARDES DE ALMEIDA</v>
          </cell>
          <cell r="D48" t="str">
            <v>Técnico em Enfermagem - 18.464</v>
          </cell>
          <cell r="E48">
            <v>5531.66</v>
          </cell>
          <cell r="F48">
            <v>3316.91</v>
          </cell>
        </row>
        <row r="49">
          <cell r="C49" t="str">
            <v>FABIANA DIONISIO DE MORAES</v>
          </cell>
          <cell r="D49" t="str">
            <v>Técnico em Enfermagem - 18.464</v>
          </cell>
          <cell r="E49">
            <v>4879.8500000000004</v>
          </cell>
          <cell r="F49">
            <v>3288.58</v>
          </cell>
        </row>
        <row r="50">
          <cell r="C50" t="str">
            <v>FERNANDA JANAINA DE ALMEIDA SILVA COSTA</v>
          </cell>
          <cell r="D50" t="str">
            <v>Técnico em Enfermagem - 18.464</v>
          </cell>
          <cell r="E50">
            <v>5678.7</v>
          </cell>
          <cell r="F50">
            <v>4269.09</v>
          </cell>
        </row>
        <row r="51">
          <cell r="C51" t="str">
            <v>FRANCINEIDE MAIA GUEDES XAVIER</v>
          </cell>
          <cell r="D51" t="str">
            <v>Técnico em Enfermagem - 18.464</v>
          </cell>
          <cell r="E51">
            <v>5522.81</v>
          </cell>
          <cell r="F51">
            <v>4169.3500000000004</v>
          </cell>
        </row>
        <row r="52">
          <cell r="C52" t="str">
            <v>HELENA FERREIRA BRAGA</v>
          </cell>
          <cell r="D52" t="str">
            <v>Auxiliar de Enfermagem - QT - 18.464</v>
          </cell>
          <cell r="E52">
            <v>3905.04</v>
          </cell>
          <cell r="F52">
            <v>2575.1799999999998</v>
          </cell>
        </row>
        <row r="53">
          <cell r="C53" t="str">
            <v>IDALINA GUEDES GONCALVES</v>
          </cell>
          <cell r="D53" t="str">
            <v>Assistente Técnico de Saúde - 18.464</v>
          </cell>
          <cell r="E53">
            <v>10869.02</v>
          </cell>
          <cell r="F53">
            <v>7975.43</v>
          </cell>
        </row>
        <row r="54">
          <cell r="C54" t="str">
            <v>JANAINA DE FREITAS LOPES</v>
          </cell>
          <cell r="D54" t="str">
            <v>Técnico em Enfermagem - 18.464</v>
          </cell>
          <cell r="E54">
            <v>4813.1400000000003</v>
          </cell>
          <cell r="F54">
            <v>3489.76</v>
          </cell>
        </row>
        <row r="55">
          <cell r="C55" t="str">
            <v>JOANISMAR ALVES FERREIRA</v>
          </cell>
          <cell r="D55" t="str">
            <v>Auxiliar Técnico de Saúde - QT - 18.464</v>
          </cell>
          <cell r="E55">
            <v>2918.74</v>
          </cell>
          <cell r="F55">
            <v>2117.0300000000002</v>
          </cell>
        </row>
        <row r="56">
          <cell r="C56" t="str">
            <v>JOAO MANUEL MARQUES CRISTOVAO</v>
          </cell>
          <cell r="D56" t="str">
            <v>Médico - 18.464</v>
          </cell>
          <cell r="E56">
            <v>12755.87</v>
          </cell>
          <cell r="F56">
            <v>9357.7999999999993</v>
          </cell>
        </row>
        <row r="57">
          <cell r="C57" t="str">
            <v>JOSE PEREIRA JARDIM</v>
          </cell>
          <cell r="D57" t="str">
            <v>Técnico em Radiologia - 18.464</v>
          </cell>
          <cell r="E57">
            <v>6476.7</v>
          </cell>
          <cell r="F57">
            <v>4814.1499999999996</v>
          </cell>
        </row>
        <row r="58">
          <cell r="C58" t="str">
            <v>JOSELITA SANTOS SILVA</v>
          </cell>
          <cell r="D58" t="str">
            <v>Técnico em Enfermagem - 18.464</v>
          </cell>
          <cell r="E58">
            <v>5127.26</v>
          </cell>
          <cell r="F58">
            <v>3341.16</v>
          </cell>
        </row>
        <row r="59">
          <cell r="C59" t="str">
            <v>JOSENI MADALENA DE AQUINO</v>
          </cell>
          <cell r="D59" t="str">
            <v>Técnico em Enfermagem - 18.464</v>
          </cell>
          <cell r="E59">
            <v>5243.93</v>
          </cell>
          <cell r="F59">
            <v>3935.92</v>
          </cell>
        </row>
        <row r="60">
          <cell r="C60" t="str">
            <v>JUCILENE ARAUJO AMORIM CONCEICAO</v>
          </cell>
          <cell r="D60" t="str">
            <v>Técnico em Enfermagem - 18.464</v>
          </cell>
          <cell r="E60">
            <v>5099.32</v>
          </cell>
          <cell r="F60">
            <v>3530.62</v>
          </cell>
        </row>
        <row r="61">
          <cell r="C61" t="str">
            <v>JUDITH RODRIGUES DOS SANTOS</v>
          </cell>
          <cell r="D61" t="str">
            <v>Técnico em Enfermagem - 18.464</v>
          </cell>
          <cell r="E61">
            <v>4085.07</v>
          </cell>
          <cell r="F61">
            <v>3530.85</v>
          </cell>
        </row>
        <row r="62">
          <cell r="C62" t="str">
            <v>JULIANE RODRIGUES FERREIRA DE SANTANA</v>
          </cell>
          <cell r="D62" t="str">
            <v>Enfermeiro - 18.464</v>
          </cell>
          <cell r="E62">
            <v>8173.86</v>
          </cell>
          <cell r="F62">
            <v>4848.63</v>
          </cell>
        </row>
        <row r="63">
          <cell r="C63" t="str">
            <v>LEOMAR LEONEL</v>
          </cell>
          <cell r="D63" t="str">
            <v>Técnico em Laboratório - 18.464</v>
          </cell>
          <cell r="E63">
            <v>6689.3</v>
          </cell>
          <cell r="F63">
            <v>3335.32</v>
          </cell>
        </row>
        <row r="64">
          <cell r="C64" t="str">
            <v>LIBIA ALVES DE OLIVEIRA</v>
          </cell>
          <cell r="D64" t="str">
            <v>Técnico em Enfermagem - 18.464</v>
          </cell>
          <cell r="E64">
            <v>6406.15</v>
          </cell>
          <cell r="F64">
            <v>5386.26</v>
          </cell>
        </row>
        <row r="65">
          <cell r="C65" t="str">
            <v>LINDALVA DE JESUS PINHEIRO FERREIRA</v>
          </cell>
          <cell r="D65" t="str">
            <v>Auxiliar de Enfermagem - QT - 18.464</v>
          </cell>
          <cell r="E65">
            <v>3615.64</v>
          </cell>
          <cell r="F65">
            <v>2676.85</v>
          </cell>
        </row>
        <row r="66">
          <cell r="C66" t="str">
            <v>LINDIMARA RAMALHO BARCELOS</v>
          </cell>
          <cell r="D66" t="str">
            <v>Técnico em Enfermagem - 18.464</v>
          </cell>
          <cell r="E66">
            <v>5371.62</v>
          </cell>
          <cell r="F66">
            <v>4164.7299999999996</v>
          </cell>
        </row>
        <row r="67">
          <cell r="C67" t="str">
            <v>LUCIRENE PEREIRA DE MENEZES</v>
          </cell>
          <cell r="D67" t="str">
            <v>Técnico em Enfermagem - 18.464</v>
          </cell>
          <cell r="E67">
            <v>8484.4699999999993</v>
          </cell>
          <cell r="F67">
            <v>6181.41</v>
          </cell>
        </row>
        <row r="68">
          <cell r="C68" t="str">
            <v>LUIZ ROBERTO BARBOSA DE MOURA</v>
          </cell>
          <cell r="D68" t="str">
            <v>Auxiliar Técnico de Saúde - QT - 18.464</v>
          </cell>
          <cell r="E68">
            <v>1818.27</v>
          </cell>
          <cell r="F68">
            <v>906.98</v>
          </cell>
        </row>
        <row r="69">
          <cell r="C69" t="str">
            <v>LUZIA MARTINS FERREIRA COQUI</v>
          </cell>
          <cell r="D69" t="str">
            <v>Técnico em Enfermagem - 18.464</v>
          </cell>
          <cell r="E69">
            <v>6171.7</v>
          </cell>
          <cell r="F69">
            <v>4035.81</v>
          </cell>
        </row>
        <row r="70">
          <cell r="C70" t="str">
            <v>MAJA DE MEDEIROS</v>
          </cell>
          <cell r="D70" t="str">
            <v>Médico - 18.464</v>
          </cell>
          <cell r="E70">
            <v>13827.03</v>
          </cell>
          <cell r="F70">
            <v>10067.24</v>
          </cell>
        </row>
        <row r="71">
          <cell r="C71" t="str">
            <v>MARA CRISTINA LEAO DE OLIVEIRA</v>
          </cell>
          <cell r="D71" t="str">
            <v>Técnico em Enfermagem - 18.464</v>
          </cell>
          <cell r="E71">
            <v>5198.05</v>
          </cell>
          <cell r="F71">
            <v>3059.16</v>
          </cell>
        </row>
        <row r="72">
          <cell r="C72" t="str">
            <v>MARIA APARECIDA DE FARIAS</v>
          </cell>
          <cell r="D72" t="str">
            <v>Técnico em Enfermagem - 18.464</v>
          </cell>
          <cell r="E72">
            <v>4743.93</v>
          </cell>
          <cell r="F72">
            <v>3738.17</v>
          </cell>
        </row>
        <row r="73">
          <cell r="C73" t="str">
            <v>MARIA APARECIDA DE OLIVEIRA</v>
          </cell>
          <cell r="D73" t="str">
            <v>Auxiliar de Enfermagem - QT - 18.464</v>
          </cell>
          <cell r="E73">
            <v>5382.68</v>
          </cell>
          <cell r="F73">
            <v>4259.32</v>
          </cell>
        </row>
        <row r="74">
          <cell r="C74" t="str">
            <v>MARIA CASSIANA MACEDO DA SILVA</v>
          </cell>
          <cell r="D74" t="str">
            <v>Técnico em Enfermagem - 18.464</v>
          </cell>
          <cell r="E74">
            <v>5615.99</v>
          </cell>
          <cell r="F74">
            <v>4716.03</v>
          </cell>
        </row>
        <row r="75">
          <cell r="C75" t="str">
            <v>MARIA CELIA DE SOUZA</v>
          </cell>
          <cell r="D75" t="str">
            <v>Enfermeiro - 18.464</v>
          </cell>
          <cell r="E75">
            <v>5252.87</v>
          </cell>
          <cell r="F75">
            <v>2040.11</v>
          </cell>
        </row>
        <row r="76">
          <cell r="C76" t="str">
            <v>MARIA CRISTINA BATISTA PINHEIRO</v>
          </cell>
          <cell r="D76" t="str">
            <v>Auxiliar de Enfermagem - QT - 18.464</v>
          </cell>
          <cell r="E76">
            <v>2733.44</v>
          </cell>
          <cell r="F76">
            <v>2418.9699999999998</v>
          </cell>
        </row>
        <row r="77">
          <cell r="C77" t="str">
            <v>MARIA DA CONCEICAO DOS SANTOS GONCALVES</v>
          </cell>
          <cell r="D77" t="str">
            <v>Auxiliar de Serviços Gerais - 18.464</v>
          </cell>
          <cell r="E77">
            <v>3773.3</v>
          </cell>
          <cell r="F77">
            <v>2434.1999999999998</v>
          </cell>
        </row>
        <row r="78">
          <cell r="C78" t="str">
            <v>MARIA DAS GRACAS BORGES</v>
          </cell>
          <cell r="D78" t="str">
            <v>Técnico em Enfermagem - 18.464</v>
          </cell>
          <cell r="E78">
            <v>4804.24</v>
          </cell>
          <cell r="F78">
            <v>3511.43</v>
          </cell>
        </row>
        <row r="79">
          <cell r="C79" t="str">
            <v>MARIA DAS GRACAS MENDONCA</v>
          </cell>
          <cell r="D79" t="str">
            <v>Auxiliar Técnico de Saúde - QT - 18.464</v>
          </cell>
          <cell r="E79">
            <v>4710.32</v>
          </cell>
          <cell r="F79">
            <v>3533.18</v>
          </cell>
        </row>
        <row r="80">
          <cell r="C80" t="str">
            <v>MARIA DO ROSARIO TEIXEIRA DE SOUZA</v>
          </cell>
          <cell r="D80" t="str">
            <v>Auxiliar de Enfermagem - QT - 18.464</v>
          </cell>
          <cell r="E80">
            <v>3326.14</v>
          </cell>
          <cell r="F80">
            <v>2877.15</v>
          </cell>
        </row>
        <row r="81">
          <cell r="C81" t="str">
            <v>MARIA INES BARBOSA</v>
          </cell>
          <cell r="D81" t="str">
            <v>Técnico em Enfermagem - 18.464</v>
          </cell>
          <cell r="E81">
            <v>4659.63</v>
          </cell>
          <cell r="F81">
            <v>3485.94</v>
          </cell>
        </row>
        <row r="82">
          <cell r="C82" t="str">
            <v>MARIA JOSE ABADIA GERMANO</v>
          </cell>
          <cell r="D82" t="str">
            <v>Auxiliar Técnico de Saúde - QT - 18.464</v>
          </cell>
          <cell r="E82">
            <v>4357.07</v>
          </cell>
          <cell r="F82">
            <v>2461.87</v>
          </cell>
        </row>
        <row r="83">
          <cell r="C83" t="str">
            <v>MARIA SUELY DA SILVA</v>
          </cell>
          <cell r="D83" t="str">
            <v>Auxiliar de Enfermagem - QT - 18.464</v>
          </cell>
          <cell r="E83">
            <v>4198.1000000000004</v>
          </cell>
          <cell r="F83">
            <v>2348.7600000000002</v>
          </cell>
        </row>
        <row r="84">
          <cell r="C84" t="str">
            <v>MARILENE FLEURY DE MOURA</v>
          </cell>
          <cell r="D84" t="str">
            <v>Farmacêutico - 18.464</v>
          </cell>
          <cell r="E84">
            <v>8046.31</v>
          </cell>
          <cell r="F84">
            <v>5472.53</v>
          </cell>
        </row>
        <row r="85">
          <cell r="C85" t="str">
            <v>MARILENE REZENDE BUENO GUILARDE</v>
          </cell>
          <cell r="D85" t="str">
            <v>Fonoaudiólogo - 18.464</v>
          </cell>
          <cell r="E85">
            <v>8017.49</v>
          </cell>
          <cell r="F85">
            <v>5784.13</v>
          </cell>
        </row>
        <row r="86">
          <cell r="C86" t="str">
            <v>MARINEZ VIEIRA DA SILVA MATOS</v>
          </cell>
          <cell r="D86" t="str">
            <v>Auxiliar de Enfermagem - QT - 18.464</v>
          </cell>
          <cell r="E86">
            <v>3529.93</v>
          </cell>
          <cell r="F86">
            <v>2870.59</v>
          </cell>
        </row>
        <row r="87">
          <cell r="C87" t="str">
            <v>MARLENE PAULO BISPO NUNES</v>
          </cell>
          <cell r="D87" t="str">
            <v>Técnico em Enfermagem - 18.464</v>
          </cell>
          <cell r="E87">
            <v>4957.75</v>
          </cell>
          <cell r="F87">
            <v>3188.55</v>
          </cell>
        </row>
        <row r="88">
          <cell r="C88" t="str">
            <v>MARLY RITA DE JESUS</v>
          </cell>
          <cell r="D88" t="str">
            <v>Auxiliar de Enfermagem - QT - 18.464</v>
          </cell>
          <cell r="E88">
            <v>3316.65</v>
          </cell>
          <cell r="F88">
            <v>2267.25</v>
          </cell>
        </row>
        <row r="89">
          <cell r="C89" t="str">
            <v>MIGUEL BEZERRA DOS SANTOS</v>
          </cell>
          <cell r="D89" t="str">
            <v>Auxiliar Técnico de Saúde - QT - 18.464</v>
          </cell>
          <cell r="E89">
            <v>4377.47</v>
          </cell>
          <cell r="F89">
            <v>2468.48</v>
          </cell>
        </row>
        <row r="90">
          <cell r="C90" t="str">
            <v>MONICA GONCALVES FERNANDES</v>
          </cell>
          <cell r="D90" t="str">
            <v>Médico - 18.464</v>
          </cell>
          <cell r="E90">
            <v>11496.08</v>
          </cell>
          <cell r="F90">
            <v>8326.7999999999993</v>
          </cell>
        </row>
        <row r="91">
          <cell r="C91" t="str">
            <v>NELMA CARNEIRO</v>
          </cell>
          <cell r="D91" t="str">
            <v>Psicólogo - 18.464</v>
          </cell>
          <cell r="E91">
            <v>8096.15</v>
          </cell>
          <cell r="F91">
            <v>3851.54</v>
          </cell>
        </row>
        <row r="92">
          <cell r="C92" t="str">
            <v>NENRSOLINA DE MORAES</v>
          </cell>
          <cell r="D92" t="str">
            <v>Técnico em Enfermagem - 18.464</v>
          </cell>
          <cell r="E92">
            <v>5041.2700000000004</v>
          </cell>
          <cell r="F92">
            <v>3914.21</v>
          </cell>
        </row>
        <row r="93">
          <cell r="C93" t="str">
            <v>NERINEUSA DA COSTA E SILVA</v>
          </cell>
          <cell r="D93" t="str">
            <v>Técnico em Enfermagem - 18.464</v>
          </cell>
          <cell r="E93">
            <v>5055.04</v>
          </cell>
          <cell r="F93">
            <v>3164.83</v>
          </cell>
        </row>
        <row r="94">
          <cell r="C94" t="str">
            <v>NEUZILENE FERREIRA DA SILVA</v>
          </cell>
          <cell r="D94" t="str">
            <v>Técnico em Enfermagem - 18.464</v>
          </cell>
          <cell r="E94">
            <v>5243.93</v>
          </cell>
          <cell r="F94">
            <v>3532.92</v>
          </cell>
        </row>
        <row r="95">
          <cell r="C95" t="str">
            <v>NICOLINA MARIA DE OLIVEIRA</v>
          </cell>
          <cell r="D95" t="str">
            <v>Técnico em Laboratório - 18.464</v>
          </cell>
          <cell r="E95">
            <v>5410.43</v>
          </cell>
          <cell r="F95">
            <v>3315.48</v>
          </cell>
        </row>
        <row r="96">
          <cell r="C96" t="str">
            <v>NOELI FERREIRA GONCALVES</v>
          </cell>
          <cell r="D96" t="str">
            <v>Técnico em Enfermagem - 18.464</v>
          </cell>
          <cell r="E96">
            <v>4957.75</v>
          </cell>
          <cell r="F96">
            <v>4156.01</v>
          </cell>
        </row>
        <row r="97">
          <cell r="C97" t="str">
            <v>NOEMI DA SILVA OLIVEIRA SANTOS</v>
          </cell>
          <cell r="D97" t="str">
            <v>Auxiliar Técnico de Saúde - QT - 18.464</v>
          </cell>
          <cell r="E97">
            <v>4681.17</v>
          </cell>
          <cell r="F97">
            <v>3320.62</v>
          </cell>
        </row>
        <row r="98">
          <cell r="C98" t="str">
            <v>OLGA RODRIGUES CASTRO DE MELO</v>
          </cell>
          <cell r="D98" t="str">
            <v>Técnico em Enfermagem - 18.464</v>
          </cell>
          <cell r="E98">
            <v>5176.62</v>
          </cell>
          <cell r="F98">
            <v>3582.16</v>
          </cell>
        </row>
        <row r="99">
          <cell r="C99" t="str">
            <v>OLGA SUELY FIALHO SIDIAO</v>
          </cell>
          <cell r="D99" t="str">
            <v>Assistente Técnico de Saúde - 18.464</v>
          </cell>
          <cell r="E99">
            <v>5204.9399999999996</v>
          </cell>
          <cell r="F99">
            <v>4170.68</v>
          </cell>
        </row>
        <row r="100">
          <cell r="C100" t="str">
            <v>PATRICIA DRIELY DOMINGOS DOS SANTOS</v>
          </cell>
          <cell r="D100" t="str">
            <v>Técnico em Enfermagem - 18.464</v>
          </cell>
          <cell r="E100">
            <v>5489.67</v>
          </cell>
          <cell r="F100">
            <v>2675.24</v>
          </cell>
        </row>
        <row r="101">
          <cell r="C101" t="str">
            <v>PAULA CAMPOS SCHLITZER HAUSS</v>
          </cell>
          <cell r="D101" t="str">
            <v>Biomédico - 18.464</v>
          </cell>
          <cell r="E101">
            <v>7540.78</v>
          </cell>
          <cell r="F101">
            <v>5598.02</v>
          </cell>
        </row>
        <row r="102">
          <cell r="C102" t="str">
            <v>PAULO HENRIQUE DE OLIVEIRA</v>
          </cell>
          <cell r="D102" t="str">
            <v>Técnico em Enfermagem - 18.464</v>
          </cell>
          <cell r="E102">
            <v>4580.62</v>
          </cell>
          <cell r="F102">
            <v>3109.61</v>
          </cell>
        </row>
        <row r="103">
          <cell r="C103" t="str">
            <v>PAULO MENESES NUNES</v>
          </cell>
          <cell r="D103" t="str">
            <v>Médico - 18.464</v>
          </cell>
          <cell r="E103">
            <v>13323.34</v>
          </cell>
          <cell r="F103">
            <v>9130.83</v>
          </cell>
        </row>
        <row r="104">
          <cell r="C104" t="str">
            <v>PEDRO SEBASTIAO RODRIGUES</v>
          </cell>
          <cell r="D104" t="str">
            <v>Médico - 18.464</v>
          </cell>
          <cell r="E104">
            <v>13568.07</v>
          </cell>
          <cell r="F104">
            <v>9221.36</v>
          </cell>
        </row>
        <row r="105">
          <cell r="C105" t="str">
            <v>RIANE VINICIUS MARTINS FREITAS</v>
          </cell>
          <cell r="D105" t="str">
            <v>Médico - 18.464</v>
          </cell>
          <cell r="E105">
            <v>11912.51</v>
          </cell>
          <cell r="F105">
            <v>6266.35</v>
          </cell>
        </row>
        <row r="106">
          <cell r="C106" t="str">
            <v>ROSAILDES DIAS DA HORA</v>
          </cell>
          <cell r="D106" t="str">
            <v>Auxiliar de Enfermagem - QT - 18.464</v>
          </cell>
          <cell r="E106">
            <v>3808.39</v>
          </cell>
          <cell r="F106">
            <v>2841.49</v>
          </cell>
        </row>
        <row r="107">
          <cell r="C107" t="str">
            <v>ROSANE FELICIANA RODRIGUES</v>
          </cell>
          <cell r="D107" t="str">
            <v>Auxiliar de Enfermagem - QT - 18.464</v>
          </cell>
          <cell r="E107">
            <v>3087.68</v>
          </cell>
          <cell r="F107">
            <v>2363.84</v>
          </cell>
        </row>
        <row r="108">
          <cell r="C108" t="str">
            <v>ROSANGELA LOURENCO DE SOUZA</v>
          </cell>
          <cell r="D108" t="str">
            <v>Técnico em Enfermagem - 18.464</v>
          </cell>
          <cell r="E108">
            <v>5099.32</v>
          </cell>
          <cell r="F108">
            <v>3363.13</v>
          </cell>
        </row>
        <row r="109">
          <cell r="C109" t="str">
            <v>ROSICLEIA DE VLIEGER</v>
          </cell>
          <cell r="D109" t="str">
            <v>Médico - PGYN</v>
          </cell>
          <cell r="E109">
            <v>12805.38</v>
          </cell>
          <cell r="F109">
            <v>8981.11</v>
          </cell>
        </row>
        <row r="110">
          <cell r="C110" t="str">
            <v>SANDRA ROCHA DOS SANTOS</v>
          </cell>
          <cell r="D110" t="str">
            <v>Técnico em Enfermagem - 18.464</v>
          </cell>
          <cell r="E110">
            <v>5258.39</v>
          </cell>
          <cell r="F110">
            <v>4538.29</v>
          </cell>
        </row>
        <row r="111">
          <cell r="C111" t="str">
            <v>SANDRA TELLES REIS BARBOSA</v>
          </cell>
          <cell r="D111" t="str">
            <v>Auxiliar de Enfermagem - QT - 18.464</v>
          </cell>
          <cell r="E111">
            <v>3762.2</v>
          </cell>
          <cell r="F111">
            <v>2390.5300000000002</v>
          </cell>
        </row>
        <row r="112">
          <cell r="C112" t="str">
            <v>SEBASTIAO MARTINS SILVA</v>
          </cell>
          <cell r="D112" t="str">
            <v>Técnico em Laboratório - 18.464</v>
          </cell>
          <cell r="E112">
            <v>5734.83</v>
          </cell>
          <cell r="F112">
            <v>3194.54</v>
          </cell>
        </row>
        <row r="113">
          <cell r="C113" t="str">
            <v>SERGIO ANTONIO DE SOUZA BATISTA DE OLIVEIRA</v>
          </cell>
          <cell r="D113" t="str">
            <v>Técnico em Enfermagem - 18.464</v>
          </cell>
          <cell r="E113">
            <v>8095.31</v>
          </cell>
          <cell r="F113">
            <v>6138.87</v>
          </cell>
        </row>
        <row r="114">
          <cell r="C114" t="str">
            <v>SERGIO ANTONIO DE SOUZA BATISTA DE OLIVEIRA</v>
          </cell>
          <cell r="D114" t="str">
            <v>Técnico em Enfermagem - 18.464</v>
          </cell>
          <cell r="E114">
            <v>7487.07</v>
          </cell>
          <cell r="F114">
            <v>5865.42</v>
          </cell>
        </row>
        <row r="115">
          <cell r="C115" t="str">
            <v>SHEYLLA RODRIGUES DOS SANTOS TINOCO</v>
          </cell>
          <cell r="D115" t="str">
            <v>Técnico em Enfermagem - 18.464</v>
          </cell>
          <cell r="E115">
            <v>4813.1400000000003</v>
          </cell>
          <cell r="F115">
            <v>4138.3</v>
          </cell>
        </row>
        <row r="116">
          <cell r="C116" t="str">
            <v>SOLANGE MARIA MEDEIROS</v>
          </cell>
          <cell r="D116" t="str">
            <v>Técnico em Enfermagem - 18.464</v>
          </cell>
          <cell r="E116">
            <v>5415.07</v>
          </cell>
          <cell r="F116">
            <v>4398.08</v>
          </cell>
        </row>
        <row r="117">
          <cell r="C117" t="str">
            <v>SUELENE ELIZABETH CAMARGO DE MATOS</v>
          </cell>
          <cell r="D117" t="str">
            <v>Assistente Social - 18.464</v>
          </cell>
          <cell r="E117">
            <v>8134.88</v>
          </cell>
          <cell r="F117">
            <v>5714.5</v>
          </cell>
        </row>
        <row r="118">
          <cell r="C118" t="str">
            <v>SUELIA APARECIDA CASTILHO E SOUSA</v>
          </cell>
          <cell r="D118" t="str">
            <v>Auxiliar de Enfermagem - QT - 18.464</v>
          </cell>
          <cell r="E118">
            <v>3444.23</v>
          </cell>
          <cell r="F118">
            <v>2343.5100000000002</v>
          </cell>
        </row>
        <row r="119">
          <cell r="C119" t="str">
            <v>TEREZINHA FATIMA DE OLIVEIRA</v>
          </cell>
          <cell r="D119" t="str">
            <v>Auxiliar de Enfermagem - QT - 18.464</v>
          </cell>
          <cell r="E119">
            <v>3438.87</v>
          </cell>
          <cell r="F119">
            <v>2633.71</v>
          </cell>
        </row>
        <row r="120">
          <cell r="C120" t="str">
            <v>TEREZINHA GONCALVES DE BRITO</v>
          </cell>
          <cell r="D120" t="str">
            <v>Auxiliar de Enfermagem - QT - 18.464</v>
          </cell>
          <cell r="E120">
            <v>7336.95</v>
          </cell>
          <cell r="F120">
            <v>4437.33</v>
          </cell>
        </row>
        <row r="121">
          <cell r="C121" t="str">
            <v>TULIO ALVES SARDINHA</v>
          </cell>
          <cell r="D121" t="str">
            <v>Médico - 18.464</v>
          </cell>
          <cell r="E121">
            <v>12272.21</v>
          </cell>
          <cell r="F121">
            <v>8939.99</v>
          </cell>
        </row>
        <row r="122">
          <cell r="C122" t="str">
            <v>URUBATAO SILVERIO DE FARIA</v>
          </cell>
          <cell r="D122" t="str">
            <v>Auxiliar de Enfermagem - QT - 18.464</v>
          </cell>
          <cell r="E122">
            <v>3840.57</v>
          </cell>
          <cell r="F122">
            <v>2634.24</v>
          </cell>
        </row>
        <row r="123">
          <cell r="C123" t="str">
            <v>VALQUIRIA REGINA TEIXEIRA DE FARIA</v>
          </cell>
          <cell r="D123" t="str">
            <v>Auxiliar de Enfermagem - QT - 18.464</v>
          </cell>
          <cell r="E123">
            <v>3257.41</v>
          </cell>
          <cell r="F123">
            <v>1951.91</v>
          </cell>
        </row>
        <row r="124">
          <cell r="C124" t="str">
            <v>VIVIANE FERRO DA SILVA</v>
          </cell>
          <cell r="D124" t="str">
            <v>Psicólogo - 18.464</v>
          </cell>
          <cell r="E124">
            <v>7932.59</v>
          </cell>
          <cell r="F124">
            <v>5218.71</v>
          </cell>
        </row>
        <row r="125">
          <cell r="C125" t="str">
            <v>WALTER CRUVINEL SABINO</v>
          </cell>
          <cell r="D125" t="str">
            <v>Auxiliar de Serviços Gerais - 18.464</v>
          </cell>
          <cell r="E125">
            <v>3274.64</v>
          </cell>
          <cell r="F125">
            <v>2152.83</v>
          </cell>
        </row>
        <row r="126">
          <cell r="C126" t="str">
            <v>WANIA MENDES DOS SANTOS</v>
          </cell>
          <cell r="D126" t="str">
            <v>Técnico em Enfermagem - 18.464</v>
          </cell>
          <cell r="E126">
            <v>5186.7299999999996</v>
          </cell>
          <cell r="F126">
            <v>4119.05</v>
          </cell>
        </row>
        <row r="127">
          <cell r="C127" t="str">
            <v>WASHINGTON RODRIGUES GONTIJO</v>
          </cell>
          <cell r="D127" t="str">
            <v>Auxiliar de Serviços Gerais - 18.464</v>
          </cell>
          <cell r="E127">
            <v>2320.6799999999998</v>
          </cell>
          <cell r="F127">
            <v>2153.21</v>
          </cell>
        </row>
        <row r="128">
          <cell r="C128" t="str">
            <v>WELLINGTON FERNANDO RODRIGUES FARIA</v>
          </cell>
          <cell r="D128" t="str">
            <v>Auxiliar Técnico de Saúde - QT - 18.464</v>
          </cell>
          <cell r="E128">
            <v>3089.31</v>
          </cell>
          <cell r="F128">
            <v>2694.03</v>
          </cell>
        </row>
        <row r="129">
          <cell r="C129" t="str">
            <v>WESLENY ARAUJO SILVA SENA</v>
          </cell>
          <cell r="D129" t="str">
            <v>Técnico em Enfermagem - 18.464</v>
          </cell>
          <cell r="E129">
            <v>5012.51</v>
          </cell>
          <cell r="F129">
            <v>3425.79</v>
          </cell>
        </row>
        <row r="130">
          <cell r="C130" t="str">
            <v>WILLIAM BARBOSA FILHO</v>
          </cell>
          <cell r="D130" t="str">
            <v>Médico - 18.464</v>
          </cell>
          <cell r="E130">
            <v>12457.95</v>
          </cell>
          <cell r="F130">
            <v>7301.03</v>
          </cell>
        </row>
        <row r="131">
          <cell r="C131" t="str">
            <v>WILSON LUIZ TAVARES</v>
          </cell>
          <cell r="D131" t="str">
            <v>Auxiliar Técnico de Saúde - QT - 18.464</v>
          </cell>
          <cell r="E131">
            <v>5026.8900000000003</v>
          </cell>
          <cell r="F131">
            <v>3196.48</v>
          </cell>
        </row>
        <row r="132">
          <cell r="C132" t="str">
            <v>WILSON MORAES ARANTES</v>
          </cell>
          <cell r="D132" t="str">
            <v>Médico - 18.464</v>
          </cell>
          <cell r="E132">
            <v>12302.56</v>
          </cell>
          <cell r="F132">
            <v>9455.9699999999993</v>
          </cell>
        </row>
        <row r="133">
          <cell r="C133" t="str">
            <v>ZENILDE MARTINS MARINHO</v>
          </cell>
          <cell r="D133" t="str">
            <v>Técnico em Enfermagem - 18.464</v>
          </cell>
          <cell r="E133">
            <v>5615.53</v>
          </cell>
          <cell r="F133">
            <v>3519.93</v>
          </cell>
        </row>
        <row r="134">
          <cell r="C134" t="str">
            <v>KIONNE HALI SILVA SOBRINHO</v>
          </cell>
          <cell r="D134" t="str">
            <v>Auxiliar de Enfermagem - QT - 18.464</v>
          </cell>
          <cell r="E134">
            <v>3392.24</v>
          </cell>
          <cell r="F134">
            <v>2802.54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rita.lea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topLeftCell="A37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92</v>
      </c>
    </row>
    <row r="8" spans="1:18" ht="7.5" customHeight="1"/>
    <row r="9" spans="1:18" ht="15">
      <c r="A9" s="5" t="s">
        <v>2</v>
      </c>
      <c r="B9" s="6">
        <v>44470</v>
      </c>
    </row>
    <row r="11" spans="1:18" ht="38.25">
      <c r="A11" s="43" t="s">
        <v>3</v>
      </c>
      <c r="B11" s="43"/>
      <c r="C11" s="43"/>
      <c r="D11" s="43"/>
      <c r="E11" s="43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1" t="s">
        <v>93</v>
      </c>
      <c r="B12" s="12"/>
      <c r="C12" s="12"/>
      <c r="D12" s="12"/>
      <c r="E12" s="13"/>
      <c r="F12" s="14"/>
      <c r="G12" s="15" t="s">
        <v>58</v>
      </c>
      <c r="H12" s="16" t="s">
        <v>83</v>
      </c>
      <c r="I12" s="41" t="s">
        <v>94</v>
      </c>
      <c r="J12" s="17">
        <f>VLOOKUP($A12,[1]Sheet!$C$1:$N$180,7,FALSE)</f>
        <v>8731.5499999999993</v>
      </c>
      <c r="K12" s="17">
        <f>VLOOKUP($A12,[1]Sheet!$C$1:$N$180,8,FALSE)</f>
        <v>0</v>
      </c>
      <c r="L12" s="17">
        <f>VLOOKUP($A12,[1]Sheet!$C$1:$N$180,9,FALSE)</f>
        <v>9181.23</v>
      </c>
      <c r="M12" s="17">
        <f>VLOOKUP($A12,[1]Sheet!$C$1:$N$180,11,FALSE)</f>
        <v>8731.5499999999993</v>
      </c>
      <c r="N12" s="17">
        <f>VLOOKUP($A12,[1]Sheet!$C$1:$N$180,10,FALSE)</f>
        <v>449.68</v>
      </c>
    </row>
    <row r="13" spans="1:18" s="1" customFormat="1">
      <c r="A13" s="11" t="s">
        <v>13</v>
      </c>
      <c r="B13" s="12"/>
      <c r="C13" s="12"/>
      <c r="D13" s="12"/>
      <c r="E13" s="13"/>
      <c r="F13" s="14"/>
      <c r="G13" s="15" t="s">
        <v>25</v>
      </c>
      <c r="H13" s="16" t="s">
        <v>83</v>
      </c>
      <c r="I13" s="31" t="s">
        <v>14</v>
      </c>
      <c r="J13" s="17">
        <f>VLOOKUP($A13,[1]Sheet!$C$1:$N$180,7,FALSE)</f>
        <v>0</v>
      </c>
      <c r="K13" s="17">
        <f>VLOOKUP($A13,[1]Sheet!$C$1:$N$180,8,FALSE)</f>
        <v>0</v>
      </c>
      <c r="L13" s="17">
        <f>VLOOKUP($A13,[1]Sheet!$C$1:$N$180,9,FALSE)</f>
        <v>4114.83</v>
      </c>
      <c r="M13" s="17">
        <f>VLOOKUP($A13,[1]Sheet!$C$1:$N$180,11,FALSE)</f>
        <v>4114.83</v>
      </c>
      <c r="N13" s="17">
        <f>VLOOKUP($A13,[1]Sheet!$C$1:$N$180,10,FALSE)</f>
        <v>0</v>
      </c>
    </row>
    <row r="14" spans="1:18" s="1" customFormat="1" ht="15">
      <c r="A14" s="11" t="s">
        <v>91</v>
      </c>
      <c r="B14" s="12"/>
      <c r="C14" s="12"/>
      <c r="D14" s="12"/>
      <c r="E14" s="13"/>
      <c r="F14" s="14"/>
      <c r="G14" s="15" t="s">
        <v>16</v>
      </c>
      <c r="H14" s="16" t="s">
        <v>83</v>
      </c>
      <c r="I14" s="27" t="s">
        <v>67</v>
      </c>
      <c r="J14" s="17">
        <v>0</v>
      </c>
      <c r="K14" s="17">
        <v>0</v>
      </c>
      <c r="L14" s="17">
        <f>VLOOKUP($A14,[2]Relatório!$C$15:$F$134,3,FALSE)</f>
        <v>8173.86</v>
      </c>
      <c r="M14" s="17">
        <f>L14-N14</f>
        <v>3325.2299999999996</v>
      </c>
      <c r="N14" s="17">
        <f>VLOOKUP($A14,[2]Relatório!$C$15:$F$134,4,FALSE)</f>
        <v>4848.63</v>
      </c>
    </row>
    <row r="15" spans="1:18" s="1" customFormat="1">
      <c r="A15" s="11" t="s">
        <v>57</v>
      </c>
      <c r="B15" s="12"/>
      <c r="C15" s="12"/>
      <c r="D15" s="12"/>
      <c r="E15" s="13"/>
      <c r="F15" s="14"/>
      <c r="G15" s="15" t="s">
        <v>27</v>
      </c>
      <c r="H15" s="16" t="s">
        <v>83</v>
      </c>
      <c r="I15" s="31" t="s">
        <v>28</v>
      </c>
      <c r="J15" s="17">
        <f>VLOOKUP($A15,[1]Sheet!$C$1:$N$180,7,FALSE)</f>
        <v>8451.39</v>
      </c>
      <c r="K15" s="17">
        <f>VLOOKUP($A15,[1]Sheet!$C$1:$N$180,8,FALSE)</f>
        <v>0</v>
      </c>
      <c r="L15" s="17">
        <f>VLOOKUP($A15,[1]Sheet!$C$1:$N$180,9,FALSE)</f>
        <v>14980.09</v>
      </c>
      <c r="M15" s="17">
        <f>VLOOKUP($A15,[1]Sheet!$C$1:$N$180,11,FALSE)</f>
        <v>9377.42</v>
      </c>
      <c r="N15" s="17">
        <f>VLOOKUP($A15,[1]Sheet!$C$1:$N$180,10,FALSE)</f>
        <v>5602.67</v>
      </c>
    </row>
    <row r="16" spans="1:18" s="1" customFormat="1">
      <c r="A16" s="11" t="s">
        <v>95</v>
      </c>
      <c r="B16" s="12"/>
      <c r="C16" s="12"/>
      <c r="D16" s="12"/>
      <c r="E16" s="13"/>
      <c r="F16" s="14"/>
      <c r="G16" s="15" t="s">
        <v>84</v>
      </c>
      <c r="H16" s="16" t="s">
        <v>83</v>
      </c>
      <c r="I16" s="31" t="s">
        <v>29</v>
      </c>
      <c r="J16" s="17">
        <f>VLOOKUP($A16,[1]Sheet!$C$1:$N$180,7,FALSE)</f>
        <v>8305.92</v>
      </c>
      <c r="K16" s="17">
        <f>VLOOKUP($A16,[1]Sheet!$C$1:$N$180,8,FALSE)</f>
        <v>0</v>
      </c>
      <c r="L16" s="17">
        <f>VLOOKUP($A16,[1]Sheet!$C$1:$N$180,9,FALSE)</f>
        <v>13263.47</v>
      </c>
      <c r="M16" s="17">
        <f>VLOOKUP($A16,[1]Sheet!$C$1:$N$180,11,FALSE)</f>
        <v>9202.9599999999991</v>
      </c>
      <c r="N16" s="17">
        <f>VLOOKUP($A16,[1]Sheet!$C$1:$N$180,10,FALSE)</f>
        <v>4060.51</v>
      </c>
    </row>
    <row r="17" spans="1:14" s="1" customFormat="1" ht="15">
      <c r="A17" s="11" t="s">
        <v>47</v>
      </c>
      <c r="B17" s="12"/>
      <c r="C17" s="12"/>
      <c r="D17" s="12"/>
      <c r="E17" s="13"/>
      <c r="F17" s="18"/>
      <c r="G17" s="15" t="s">
        <v>46</v>
      </c>
      <c r="H17" s="16" t="s">
        <v>83</v>
      </c>
      <c r="I17" s="27" t="s">
        <v>68</v>
      </c>
      <c r="J17" s="17">
        <f>VLOOKUP($A17,[1]Sheet!$C$1:$N$180,7,FALSE)</f>
        <v>0</v>
      </c>
      <c r="K17" s="17">
        <f>VLOOKUP($A17,[1]Sheet!$C$1:$N$180,8,FALSE)</f>
        <v>0</v>
      </c>
      <c r="L17" s="17">
        <f>VLOOKUP($A17,[1]Sheet!$C$1:$N$180,9,FALSE)</f>
        <v>5132.53</v>
      </c>
      <c r="M17" s="17">
        <f>VLOOKUP($A17,[1]Sheet!$C$1:$N$180,11,FALSE)</f>
        <v>960.3</v>
      </c>
      <c r="N17" s="17">
        <f>VLOOKUP($A17,[1]Sheet!$C$1:$N$180,10,FALSE)</f>
        <v>4172.2299999999996</v>
      </c>
    </row>
    <row r="18" spans="1:14" s="1" customFormat="1">
      <c r="A18" s="11" t="s">
        <v>30</v>
      </c>
      <c r="B18" s="12"/>
      <c r="C18" s="12"/>
      <c r="D18" s="12"/>
      <c r="E18" s="13"/>
      <c r="F18" s="18"/>
      <c r="G18" s="15" t="s">
        <v>31</v>
      </c>
      <c r="H18" s="16" t="s">
        <v>83</v>
      </c>
      <c r="I18" s="31" t="s">
        <v>32</v>
      </c>
      <c r="J18" s="17">
        <f>VLOOKUP($A18,[1]Sheet!$C$1:$N$180,7,FALSE)</f>
        <v>0</v>
      </c>
      <c r="K18" s="17">
        <f>VLOOKUP($A18,[1]Sheet!$C$1:$N$180,8,FALSE)</f>
        <v>0</v>
      </c>
      <c r="L18" s="17">
        <f>VLOOKUP($A18,[1]Sheet!$C$1:$N$180,9,FALSE)</f>
        <v>3680.45</v>
      </c>
      <c r="M18" s="17">
        <f>VLOOKUP($A18,[1]Sheet!$C$1:$N$180,11,FALSE)</f>
        <v>480.38</v>
      </c>
      <c r="N18" s="17">
        <f>VLOOKUP($A18,[1]Sheet!$C$1:$N$180,10,FALSE)</f>
        <v>3200.07</v>
      </c>
    </row>
    <row r="19" spans="1:14" s="1" customFormat="1">
      <c r="A19" s="11" t="s">
        <v>45</v>
      </c>
      <c r="B19" s="12"/>
      <c r="C19" s="12"/>
      <c r="D19" s="12"/>
      <c r="E19" s="13"/>
      <c r="F19" s="18"/>
      <c r="G19" s="15" t="s">
        <v>19</v>
      </c>
      <c r="H19" s="16" t="s">
        <v>83</v>
      </c>
      <c r="I19" s="31" t="s">
        <v>54</v>
      </c>
      <c r="J19" s="17">
        <f>VLOOKUP($A19,[1]Sheet!$C$1:$N$180,7,FALSE)</f>
        <v>0</v>
      </c>
      <c r="K19" s="17">
        <f>VLOOKUP($A19,[1]Sheet!$C$1:$N$180,8,FALSE)</f>
        <v>0</v>
      </c>
      <c r="L19" s="17">
        <f>VLOOKUP($A19,[1]Sheet!$C$1:$N$180,9,FALSE)</f>
        <v>4476.43</v>
      </c>
      <c r="M19" s="17">
        <f>VLOOKUP($A19,[1]Sheet!$C$1:$N$180,11,FALSE)</f>
        <v>758.49</v>
      </c>
      <c r="N19" s="17">
        <f>VLOOKUP($A19,[1]Sheet!$C$1:$N$180,10,FALSE)</f>
        <v>3717.94</v>
      </c>
    </row>
    <row r="20" spans="1:14" s="1" customFormat="1" ht="15">
      <c r="A20" s="11" t="s">
        <v>85</v>
      </c>
      <c r="B20" s="12"/>
      <c r="C20" s="12"/>
      <c r="D20" s="12"/>
      <c r="E20" s="13"/>
      <c r="F20" s="18"/>
      <c r="G20" s="15" t="s">
        <v>35</v>
      </c>
      <c r="H20" s="16" t="s">
        <v>83</v>
      </c>
      <c r="I20" s="27" t="s">
        <v>69</v>
      </c>
      <c r="J20" s="17">
        <f>VLOOKUP($A20,[1]Sheet!$C$1:$N$180,7,FALSE)</f>
        <v>0</v>
      </c>
      <c r="K20" s="17">
        <f>VLOOKUP($A20,[1]Sheet!$C$1:$N$180,8,FALSE)</f>
        <v>0</v>
      </c>
      <c r="L20" s="17">
        <f>VLOOKUP($A20,[1]Sheet!$C$1:$N$180,9,FALSE)</f>
        <v>1888.2</v>
      </c>
      <c r="M20" s="17">
        <f>VLOOKUP($A20,[1]Sheet!$C$1:$N$180,11,FALSE)</f>
        <v>243.03</v>
      </c>
      <c r="N20" s="17">
        <f>VLOOKUP($A20,[1]Sheet!$C$1:$N$180,10,FALSE)</f>
        <v>1645.17</v>
      </c>
    </row>
    <row r="21" spans="1:14" s="1" customFormat="1" ht="15">
      <c r="A21" s="11" t="s">
        <v>86</v>
      </c>
      <c r="B21" s="12"/>
      <c r="C21" s="12"/>
      <c r="D21" s="12"/>
      <c r="E21" s="13"/>
      <c r="F21" s="18"/>
      <c r="G21" s="15" t="s">
        <v>20</v>
      </c>
      <c r="H21" s="16" t="s">
        <v>83</v>
      </c>
      <c r="I21" s="27" t="s">
        <v>70</v>
      </c>
      <c r="J21" s="17">
        <f>VLOOKUP($A21,[1]Sheet!$C$1:$N$180,7,FALSE)</f>
        <v>0</v>
      </c>
      <c r="K21" s="17">
        <f>VLOOKUP($A21,[1]Sheet!$C$1:$N$180,8,FALSE)</f>
        <v>0</v>
      </c>
      <c r="L21" s="17">
        <f>VLOOKUP($A21,[1]Sheet!$C$1:$N$180,9,FALSE)</f>
        <v>2840.9</v>
      </c>
      <c r="M21" s="17">
        <f>VLOOKUP($A21,[1]Sheet!$C$1:$N$180,11,FALSE)</f>
        <v>309.19</v>
      </c>
      <c r="N21" s="17">
        <f>VLOOKUP($A21,[1]Sheet!$C$1:$N$180,10,FALSE)</f>
        <v>2531.71</v>
      </c>
    </row>
    <row r="22" spans="1:14" s="1" customFormat="1" ht="15">
      <c r="A22" s="11" t="s">
        <v>47</v>
      </c>
      <c r="B22" s="12"/>
      <c r="C22" s="12"/>
      <c r="D22" s="12"/>
      <c r="E22" s="13"/>
      <c r="F22" s="18"/>
      <c r="G22" s="15" t="s">
        <v>36</v>
      </c>
      <c r="H22" s="16" t="s">
        <v>83</v>
      </c>
      <c r="I22" s="27" t="s">
        <v>68</v>
      </c>
      <c r="J22" s="17">
        <f>VLOOKUP($A22,[1]Sheet!$C$1:$N$180,7,FALSE)</f>
        <v>0</v>
      </c>
      <c r="K22" s="17">
        <f>VLOOKUP($A22,[1]Sheet!$C$1:$N$180,8,FALSE)</f>
        <v>0</v>
      </c>
      <c r="L22" s="17">
        <f>VLOOKUP($A22,[1]Sheet!$C$1:$N$180,9,FALSE)</f>
        <v>5132.53</v>
      </c>
      <c r="M22" s="17">
        <f>VLOOKUP($A22,[1]Sheet!$C$1:$N$180,11,FALSE)</f>
        <v>960.3</v>
      </c>
      <c r="N22" s="17">
        <f>VLOOKUP($A22,[1]Sheet!$C$1:$N$180,10,FALSE)</f>
        <v>4172.2299999999996</v>
      </c>
    </row>
    <row r="23" spans="1:14" s="1" customFormat="1" ht="15">
      <c r="A23" s="11" t="s">
        <v>63</v>
      </c>
      <c r="B23" s="12"/>
      <c r="C23" s="12"/>
      <c r="D23" s="12"/>
      <c r="E23" s="13"/>
      <c r="F23" s="14"/>
      <c r="G23" s="15" t="s">
        <v>33</v>
      </c>
      <c r="H23" s="16" t="s">
        <v>83</v>
      </c>
      <c r="I23" s="27" t="s">
        <v>68</v>
      </c>
      <c r="J23" s="17">
        <f>VLOOKUP($A23,[1]Sheet!$C$1:$N$180,7,FALSE)</f>
        <v>0</v>
      </c>
      <c r="K23" s="17">
        <f>VLOOKUP($A23,[1]Sheet!$C$1:$N$180,8,FALSE)</f>
        <v>0</v>
      </c>
      <c r="L23" s="17">
        <f>VLOOKUP($A23,[1]Sheet!$C$1:$N$180,9,FALSE)</f>
        <v>2148.8000000000002</v>
      </c>
      <c r="M23" s="17">
        <f>VLOOKUP($A23,[1]Sheet!$C$1:$N$180,11,FALSE)</f>
        <v>280.7</v>
      </c>
      <c r="N23" s="17">
        <f>VLOOKUP($A23,[1]Sheet!$C$1:$N$180,10,FALSE)</f>
        <v>1868.1</v>
      </c>
    </row>
    <row r="24" spans="1:14" s="1" customFormat="1" ht="15">
      <c r="A24" s="11" t="s">
        <v>64</v>
      </c>
      <c r="B24" s="12"/>
      <c r="C24" s="12"/>
      <c r="D24" s="12"/>
      <c r="E24" s="13"/>
      <c r="F24" s="14"/>
      <c r="G24" s="15" t="s">
        <v>34</v>
      </c>
      <c r="H24" s="16" t="s">
        <v>83</v>
      </c>
      <c r="I24" s="27" t="s">
        <v>71</v>
      </c>
      <c r="J24" s="17">
        <f>VLOOKUP($A24,[1]Sheet!$C$1:$N$180,7,FALSE)</f>
        <v>0</v>
      </c>
      <c r="K24" s="17">
        <f>VLOOKUP($A24,[1]Sheet!$C$1:$N$180,8,FALSE)</f>
        <v>0</v>
      </c>
      <c r="L24" s="17">
        <f>VLOOKUP($A24,[1]Sheet!$C$1:$N$180,9,FALSE)</f>
        <v>3503.84</v>
      </c>
      <c r="M24" s="17">
        <f>VLOOKUP($A24,[1]Sheet!$C$1:$N$180,11,FALSE)</f>
        <v>461.31</v>
      </c>
      <c r="N24" s="17">
        <f>VLOOKUP($A24,[1]Sheet!$C$1:$N$180,10,FALSE)</f>
        <v>3042.53</v>
      </c>
    </row>
    <row r="25" spans="1:14" s="1" customFormat="1" ht="15">
      <c r="A25" s="11" t="s">
        <v>87</v>
      </c>
      <c r="B25" s="12"/>
      <c r="C25" s="12"/>
      <c r="D25" s="12"/>
      <c r="E25" s="13"/>
      <c r="F25" s="14"/>
      <c r="G25" s="15" t="s">
        <v>37</v>
      </c>
      <c r="H25" s="16" t="s">
        <v>83</v>
      </c>
      <c r="I25" s="27" t="s">
        <v>72</v>
      </c>
      <c r="J25" s="17">
        <f>VLOOKUP($A25,[1]Sheet!$C$1:$N$180,7,FALSE)</f>
        <v>0</v>
      </c>
      <c r="K25" s="17">
        <f>VLOOKUP($A25,[1]Sheet!$C$1:$N$180,8,FALSE)</f>
        <v>0</v>
      </c>
      <c r="L25" s="17">
        <f>VLOOKUP($A25,[1]Sheet!$C$1:$N$180,9,FALSE)</f>
        <v>10500</v>
      </c>
      <c r="M25" s="17">
        <f>VLOOKUP($A25,[1]Sheet!$C$1:$N$180,11,FALSE)</f>
        <v>0</v>
      </c>
      <c r="N25" s="17">
        <f>VLOOKUP($A25,[1]Sheet!$C$1:$N$180,10,FALSE)</f>
        <v>10500</v>
      </c>
    </row>
    <row r="26" spans="1:14" s="1" customFormat="1" ht="15">
      <c r="A26" s="19" t="s">
        <v>44</v>
      </c>
      <c r="B26" s="12"/>
      <c r="C26" s="12"/>
      <c r="D26" s="12"/>
      <c r="E26" s="13"/>
      <c r="F26" s="14"/>
      <c r="G26" s="15" t="s">
        <v>65</v>
      </c>
      <c r="H26" s="16" t="s">
        <v>83</v>
      </c>
      <c r="I26" s="27" t="s">
        <v>73</v>
      </c>
      <c r="J26" s="17">
        <f>VLOOKUP($A26,[1]Sheet!$C$1:$N$180,7,FALSE)</f>
        <v>0</v>
      </c>
      <c r="K26" s="17">
        <f>VLOOKUP($A26,[1]Sheet!$C$1:$N$180,8,FALSE)</f>
        <v>0</v>
      </c>
      <c r="L26" s="17">
        <f>VLOOKUP($A26,[1]Sheet!$C$1:$N$180,9,FALSE)</f>
        <v>5747.96</v>
      </c>
      <c r="M26" s="17">
        <f>VLOOKUP($A26,[1]Sheet!$C$1:$N$180,11,FALSE)</f>
        <v>1186.92</v>
      </c>
      <c r="N26" s="17">
        <f>VLOOKUP($A26,[1]Sheet!$C$1:$N$180,10,FALSE)</f>
        <v>4561.04</v>
      </c>
    </row>
    <row r="27" spans="1:14" s="1" customFormat="1">
      <c r="A27" s="11" t="s">
        <v>59</v>
      </c>
      <c r="B27" s="12"/>
      <c r="C27" s="12"/>
      <c r="D27" s="12"/>
      <c r="E27" s="13"/>
      <c r="F27" s="14"/>
      <c r="G27" s="15" t="s">
        <v>38</v>
      </c>
      <c r="H27" s="16" t="s">
        <v>83</v>
      </c>
      <c r="I27" s="31" t="s">
        <v>41</v>
      </c>
      <c r="J27" s="17">
        <f>VLOOKUP($A27,[1]Sheet!$C$1:$N$180,7,FALSE)</f>
        <v>0</v>
      </c>
      <c r="K27" s="17">
        <f>VLOOKUP($A27,[1]Sheet!$C$1:$N$180,8,FALSE)</f>
        <v>0</v>
      </c>
      <c r="L27" s="17">
        <f>VLOOKUP($A27,[1]Sheet!$C$1:$N$180,9,FALSE)</f>
        <v>6384.08</v>
      </c>
      <c r="M27" s="17">
        <f>VLOOKUP($A27,[1]Sheet!$C$1:$N$180,11,FALSE)</f>
        <v>1388.04</v>
      </c>
      <c r="N27" s="17">
        <f>VLOOKUP($A27,[1]Sheet!$C$1:$N$180,10,FALSE)</f>
        <v>4996.04</v>
      </c>
    </row>
    <row r="28" spans="1:14" s="1" customFormat="1">
      <c r="A28" s="11" t="s">
        <v>88</v>
      </c>
      <c r="B28" s="12"/>
      <c r="C28" s="12"/>
      <c r="D28" s="12"/>
      <c r="E28" s="13"/>
      <c r="F28" s="22"/>
      <c r="G28" s="25" t="s">
        <v>55</v>
      </c>
      <c r="H28" s="16" t="s">
        <v>83</v>
      </c>
      <c r="I28" s="31" t="s">
        <v>56</v>
      </c>
      <c r="J28" s="17">
        <f>VLOOKUP($A28,[1]Sheet!$C$1:$N$180,7,FALSE)</f>
        <v>0</v>
      </c>
      <c r="K28" s="17">
        <f>VLOOKUP($A28,[1]Sheet!$C$1:$N$180,8,FALSE)</f>
        <v>0</v>
      </c>
      <c r="L28" s="17">
        <f>VLOOKUP($A28,[1]Sheet!$C$1:$N$180,9,FALSE)</f>
        <v>4923.32</v>
      </c>
      <c r="M28" s="17">
        <f>VLOOKUP($A28,[1]Sheet!$C$1:$N$180,11,FALSE)</f>
        <v>890.53</v>
      </c>
      <c r="N28" s="17">
        <f>VLOOKUP($A28,[1]Sheet!$C$1:$N$180,10,FALSE)</f>
        <v>4032.79</v>
      </c>
    </row>
    <row r="29" spans="1:14" s="1" customFormat="1" ht="15">
      <c r="A29" s="11" t="s">
        <v>49</v>
      </c>
      <c r="B29" s="12"/>
      <c r="C29" s="12"/>
      <c r="D29" s="12"/>
      <c r="E29" s="13"/>
      <c r="F29" s="22"/>
      <c r="G29" s="25" t="s">
        <v>48</v>
      </c>
      <c r="H29" s="16" t="s">
        <v>83</v>
      </c>
      <c r="I29" s="27" t="s">
        <v>74</v>
      </c>
      <c r="J29" s="17">
        <f>VLOOKUP($A29,[1]Sheet!$C$1:$N$180,7,FALSE)</f>
        <v>0</v>
      </c>
      <c r="K29" s="17">
        <f>VLOOKUP($A29,[1]Sheet!$C$1:$N$180,8,FALSE)</f>
        <v>0</v>
      </c>
      <c r="L29" s="17">
        <f>VLOOKUP($A29,[1]Sheet!$C$1:$N$180,9,FALSE)</f>
        <v>4923.32</v>
      </c>
      <c r="M29" s="17">
        <f>VLOOKUP($A29,[1]Sheet!$C$1:$N$180,11,FALSE)</f>
        <v>805.22</v>
      </c>
      <c r="N29" s="17">
        <f>VLOOKUP($A29,[1]Sheet!$C$1:$N$180,10,FALSE)</f>
        <v>4118.1000000000004</v>
      </c>
    </row>
    <row r="30" spans="1:14" s="1" customFormat="1" ht="13.5" customHeight="1">
      <c r="A30" s="11" t="s">
        <v>60</v>
      </c>
      <c r="B30" s="12"/>
      <c r="C30" s="12"/>
      <c r="D30" s="12"/>
      <c r="E30" s="13"/>
      <c r="F30" s="14"/>
      <c r="G30" s="15" t="s">
        <v>66</v>
      </c>
      <c r="H30" s="16" t="s">
        <v>83</v>
      </c>
      <c r="I30" s="27" t="s">
        <v>75</v>
      </c>
      <c r="J30" s="17">
        <f>VLOOKUP($A30,[1]Sheet!$C$1:$N$180,7,FALSE)</f>
        <v>0</v>
      </c>
      <c r="K30" s="17">
        <f>VLOOKUP($A30,[1]Sheet!$C$1:$N$180,8,FALSE)</f>
        <v>0</v>
      </c>
      <c r="L30" s="17">
        <f>VLOOKUP($A30,[1]Sheet!$C$1:$N$180,9,FALSE)</f>
        <v>4602.93</v>
      </c>
      <c r="M30" s="17">
        <f>VLOOKUP($A30,[1]Sheet!$C$1:$N$180,11,FALSE)</f>
        <v>783.68</v>
      </c>
      <c r="N30" s="17">
        <f>VLOOKUP($A30,[1]Sheet!$C$1:$N$180,10,FALSE)</f>
        <v>3819.25</v>
      </c>
    </row>
    <row r="31" spans="1:14" s="1" customFormat="1" ht="15">
      <c r="A31" s="11" t="s">
        <v>30</v>
      </c>
      <c r="B31" s="12"/>
      <c r="C31" s="12"/>
      <c r="D31" s="12"/>
      <c r="E31" s="13"/>
      <c r="F31" s="18"/>
      <c r="G31" s="15" t="s">
        <v>26</v>
      </c>
      <c r="H31" s="16" t="s">
        <v>83</v>
      </c>
      <c r="I31" s="27" t="s">
        <v>76</v>
      </c>
      <c r="J31" s="17">
        <f>VLOOKUP($A31,[1]Sheet!$C$1:$N$180,7,FALSE)</f>
        <v>0</v>
      </c>
      <c r="K31" s="17">
        <f>VLOOKUP($A31,[1]Sheet!$C$1:$N$180,8,FALSE)</f>
        <v>0</v>
      </c>
      <c r="L31" s="17">
        <f>VLOOKUP($A31,[1]Sheet!$C$1:$N$180,9,FALSE)</f>
        <v>3680.45</v>
      </c>
      <c r="M31" s="17">
        <f>VLOOKUP($A31,[1]Sheet!$C$1:$N$180,11,FALSE)</f>
        <v>480.38</v>
      </c>
      <c r="N31" s="17">
        <f>VLOOKUP($A31,[1]Sheet!$C$1:$N$180,10,FALSE)</f>
        <v>3200.07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39</v>
      </c>
      <c r="H32" s="16" t="s">
        <v>83</v>
      </c>
      <c r="I32" s="32" t="s">
        <v>53</v>
      </c>
      <c r="J32" s="17">
        <f>VLOOKUP($A32,[1]Sheet!$C$1:$N$180,7,FALSE)</f>
        <v>0</v>
      </c>
      <c r="K32" s="17">
        <f>VLOOKUP($A32,[1]Sheet!$C$1:$N$180,8,FALSE)</f>
        <v>0</v>
      </c>
      <c r="L32" s="17">
        <f>VLOOKUP($A32,[1]Sheet!$C$1:$N$180,9,FALSE)</f>
        <v>4948.46</v>
      </c>
      <c r="M32" s="17">
        <f>VLOOKUP($A32,[1]Sheet!$C$1:$N$180,11,FALSE)</f>
        <v>856.26</v>
      </c>
      <c r="N32" s="17">
        <f>VLOOKUP($A32,[1]Sheet!$C$1:$N$180,10,FALSE)</f>
        <v>4092.2</v>
      </c>
    </row>
    <row r="33" spans="1:14" s="24" customFormat="1" ht="15">
      <c r="A33" s="19" t="s">
        <v>42</v>
      </c>
      <c r="B33" s="20"/>
      <c r="C33" s="20"/>
      <c r="D33" s="20"/>
      <c r="E33" s="21"/>
      <c r="F33" s="22"/>
      <c r="G33" s="23" t="s">
        <v>17</v>
      </c>
      <c r="H33" s="16" t="s">
        <v>83</v>
      </c>
      <c r="I33" s="27" t="s">
        <v>77</v>
      </c>
      <c r="J33" s="17">
        <f>VLOOKUP($A33,[1]Sheet!$C$1:$N$180,7,FALSE)</f>
        <v>5723.37</v>
      </c>
      <c r="K33" s="17">
        <f>VLOOKUP($A33,[1]Sheet!$C$1:$N$180,8,FALSE)</f>
        <v>0</v>
      </c>
      <c r="L33" s="17">
        <f>VLOOKUP($A33,[1]Sheet!$C$1:$N$180,9,FALSE)</f>
        <v>6015.24</v>
      </c>
      <c r="M33" s="17">
        <f>VLOOKUP($A33,[1]Sheet!$C$1:$N$180,11,FALSE)</f>
        <v>5764.23</v>
      </c>
      <c r="N33" s="17">
        <f>VLOOKUP($A33,[1]Sheet!$C$1:$N$180,10,FALSE)</f>
        <v>251.01</v>
      </c>
    </row>
    <row r="34" spans="1:14" s="40" customFormat="1" ht="15">
      <c r="A34" s="34" t="s">
        <v>96</v>
      </c>
      <c r="B34" s="35"/>
      <c r="C34" s="35"/>
      <c r="D34" s="35"/>
      <c r="E34" s="36"/>
      <c r="F34" s="37"/>
      <c r="G34" s="38" t="s">
        <v>90</v>
      </c>
      <c r="H34" s="39" t="s">
        <v>83</v>
      </c>
      <c r="I34" s="27" t="s">
        <v>78</v>
      </c>
      <c r="J34" s="17">
        <v>0</v>
      </c>
      <c r="K34" s="17">
        <v>0</v>
      </c>
      <c r="L34" s="17">
        <f>VLOOKUP($A34,[2]Relatório!$C$15:$F$134,3,FALSE)</f>
        <v>7932.59</v>
      </c>
      <c r="M34" s="17">
        <f>L34-N34</f>
        <v>2713.88</v>
      </c>
      <c r="N34" s="17">
        <f>VLOOKUP($A34,[2]Relatório!$C$15:$F$134,4,FALSE)</f>
        <v>5218.71</v>
      </c>
    </row>
    <row r="35" spans="1:14" s="24" customFormat="1" ht="15">
      <c r="A35" s="19" t="s">
        <v>43</v>
      </c>
      <c r="B35" s="20"/>
      <c r="C35" s="20"/>
      <c r="D35" s="20"/>
      <c r="E35" s="21"/>
      <c r="F35" s="22"/>
      <c r="G35" s="23" t="s">
        <v>18</v>
      </c>
      <c r="H35" s="16" t="s">
        <v>83</v>
      </c>
      <c r="I35" s="27" t="s">
        <v>79</v>
      </c>
      <c r="J35" s="17">
        <f>VLOOKUP($A35,[1]Sheet!$C$1:$N$180,7,FALSE)</f>
        <v>0</v>
      </c>
      <c r="K35" s="17">
        <f>VLOOKUP($A35,[1]Sheet!$C$1:$N$180,8,FALSE)</f>
        <v>0</v>
      </c>
      <c r="L35" s="17">
        <f>VLOOKUP($A35,[1]Sheet!$C$1:$N$180,9,FALSE)</f>
        <v>4509.66</v>
      </c>
      <c r="M35" s="17">
        <f>VLOOKUP($A35,[1]Sheet!$C$1:$N$180,11,FALSE)</f>
        <v>709.92</v>
      </c>
      <c r="N35" s="17">
        <f>VLOOKUP($A35,[1]Sheet!$C$1:$N$180,10,FALSE)</f>
        <v>3799.74</v>
      </c>
    </row>
    <row r="36" spans="1:14" s="24" customFormat="1">
      <c r="A36" s="19" t="s">
        <v>51</v>
      </c>
      <c r="B36" s="20"/>
      <c r="C36" s="20"/>
      <c r="D36" s="20"/>
      <c r="E36" s="21"/>
      <c r="F36" s="26"/>
      <c r="G36" s="23" t="s">
        <v>40</v>
      </c>
      <c r="H36" s="16" t="s">
        <v>83</v>
      </c>
      <c r="I36" s="32" t="s">
        <v>52</v>
      </c>
      <c r="J36" s="17">
        <v>0</v>
      </c>
      <c r="K36" s="17">
        <v>0</v>
      </c>
      <c r="L36" s="17">
        <f>VLOOKUP($A36,[2]Relatório!$C$15:$F$134,3,FALSE)</f>
        <v>7540.78</v>
      </c>
      <c r="M36" s="17">
        <f>L36-N36</f>
        <v>1942.7599999999993</v>
      </c>
      <c r="N36" s="17">
        <f>VLOOKUP($A36,[2]Relatório!$C$15:$F$134,4,FALSE)</f>
        <v>5598.02</v>
      </c>
    </row>
    <row r="37" spans="1:14" s="1" customFormat="1" ht="15">
      <c r="A37" s="19" t="s">
        <v>63</v>
      </c>
      <c r="B37" s="20"/>
      <c r="C37" s="20"/>
      <c r="D37" s="20"/>
      <c r="E37" s="21"/>
      <c r="F37" s="14"/>
      <c r="G37" s="15" t="s">
        <v>62</v>
      </c>
      <c r="H37" s="16" t="s">
        <v>83</v>
      </c>
      <c r="I37" s="33" t="s">
        <v>80</v>
      </c>
      <c r="J37" s="17">
        <f>VLOOKUP($A37,[1]Sheet!$C$1:$N$180,7,FALSE)</f>
        <v>0</v>
      </c>
      <c r="K37" s="17">
        <f>VLOOKUP($A37,[1]Sheet!$C$1:$N$180,8,FALSE)</f>
        <v>0</v>
      </c>
      <c r="L37" s="17">
        <f>VLOOKUP($A37,[1]Sheet!$C$1:$N$180,9,FALSE)</f>
        <v>2148.8000000000002</v>
      </c>
      <c r="M37" s="17">
        <f>VLOOKUP($A37,[1]Sheet!$C$1:$N$180,11,FALSE)</f>
        <v>280.7</v>
      </c>
      <c r="N37" s="17">
        <f>VLOOKUP($A37,[1]Sheet!$C$1:$N$180,10,FALSE)</f>
        <v>1868.1</v>
      </c>
    </row>
    <row r="38" spans="1:14" s="1" customFormat="1" ht="15">
      <c r="A38" s="19" t="s">
        <v>89</v>
      </c>
      <c r="B38" s="20"/>
      <c r="C38" s="20"/>
      <c r="D38" s="20"/>
      <c r="E38" s="21"/>
      <c r="F38" s="14"/>
      <c r="G38" s="15" t="s">
        <v>61</v>
      </c>
      <c r="H38" s="16" t="s">
        <v>83</v>
      </c>
      <c r="I38" s="33" t="s">
        <v>81</v>
      </c>
      <c r="J38" s="17">
        <f>VLOOKUP($A38,[1]Sheet!$C$1:$N$180,7,FALSE)</f>
        <v>0</v>
      </c>
      <c r="K38" s="17">
        <f>VLOOKUP($A38,[1]Sheet!$C$1:$N$180,8,FALSE)</f>
        <v>0</v>
      </c>
      <c r="L38" s="17">
        <f>VLOOKUP($A38,[1]Sheet!$C$1:$N$180,9,FALSE)</f>
        <v>3409.59</v>
      </c>
      <c r="M38" s="17">
        <f>VLOOKUP($A38,[1]Sheet!$C$1:$N$180,11,FALSE)</f>
        <v>587.5</v>
      </c>
      <c r="N38" s="17">
        <f>VLOOKUP($A38,[1]Sheet!$C$1:$N$180,10,FALSE)</f>
        <v>2822.09</v>
      </c>
    </row>
    <row r="39" spans="1:14" s="1" customFormat="1" ht="15">
      <c r="A39" s="19" t="s">
        <v>30</v>
      </c>
      <c r="B39" s="20"/>
      <c r="C39" s="20"/>
      <c r="D39" s="20"/>
      <c r="E39" s="21"/>
      <c r="F39" s="14"/>
      <c r="G39" s="15" t="s">
        <v>15</v>
      </c>
      <c r="H39" s="16" t="s">
        <v>83</v>
      </c>
      <c r="I39" s="33" t="s">
        <v>82</v>
      </c>
      <c r="J39" s="17">
        <f>VLOOKUP($A39,[1]Sheet!$C$1:$N$180,7,FALSE)</f>
        <v>0</v>
      </c>
      <c r="K39" s="17">
        <f>VLOOKUP($A39,[1]Sheet!$C$1:$N$180,8,FALSE)</f>
        <v>0</v>
      </c>
      <c r="L39" s="17">
        <f>VLOOKUP($A39,[1]Sheet!$C$1:$N$180,9,FALSE)</f>
        <v>3680.45</v>
      </c>
      <c r="M39" s="17">
        <f>VLOOKUP($A39,[1]Sheet!$C$1:$N$180,11,FALSE)</f>
        <v>480.38</v>
      </c>
      <c r="N39" s="17">
        <f>VLOOKUP($A39,[1]Sheet!$C$1:$N$180,10,FALSE)</f>
        <v>3200.07</v>
      </c>
    </row>
    <row r="40" spans="1:14" s="1" customFormat="1">
      <c r="A40" s="3"/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  <row r="41" spans="1:14" s="1" customFormat="1" ht="15">
      <c r="A41" s="28" t="s">
        <v>21</v>
      </c>
      <c r="B41" s="2"/>
      <c r="C41" s="2"/>
      <c r="D41" s="2" t="s">
        <v>22</v>
      </c>
      <c r="F41" s="3"/>
      <c r="G41" s="4"/>
      <c r="H41" s="2"/>
      <c r="I41" s="2"/>
      <c r="J41" s="2"/>
      <c r="K41" s="2"/>
      <c r="L41" s="2"/>
      <c r="M41" s="2"/>
      <c r="N41" s="2"/>
    </row>
    <row r="43" spans="1:14" s="1" customFormat="1" ht="15">
      <c r="A43" s="28"/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  <row r="44" spans="1:14" s="1" customFormat="1" ht="15">
      <c r="A44" s="29"/>
      <c r="B44" s="2"/>
      <c r="C44" s="2"/>
      <c r="D44" s="2"/>
      <c r="E44" s="2"/>
      <c r="F44" s="2"/>
      <c r="G44" s="4"/>
      <c r="H44" s="2"/>
      <c r="I44" s="30" t="s">
        <v>23</v>
      </c>
      <c r="J44" s="44">
        <f ca="1">TODAY()</f>
        <v>45040</v>
      </c>
      <c r="K44" s="44"/>
      <c r="L44" s="2"/>
      <c r="M44" s="2"/>
      <c r="N44" s="2"/>
    </row>
    <row r="48" spans="1:14" s="1" customFormat="1" ht="15">
      <c r="A48" s="5" t="s">
        <v>24</v>
      </c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</sheetData>
  <mergeCells count="3">
    <mergeCell ref="A3:N3"/>
    <mergeCell ref="A11:E11"/>
    <mergeCell ref="J44:K44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6" r:id="rId10"/>
    <hyperlink ref="I29" r:id="rId11"/>
    <hyperlink ref="I31" r:id="rId12"/>
    <hyperlink ref="I33" r:id="rId13"/>
    <hyperlink ref="I34" r:id="rId14"/>
    <hyperlink ref="I35" r:id="rId15"/>
    <hyperlink ref="I37" r:id="rId16"/>
    <hyperlink ref="I38" r:id="rId17"/>
    <hyperlink ref="I39" r:id="rId18"/>
    <hyperlink ref="I12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2022-11-30T12:58:25Z</cp:lastPrinted>
  <dcterms:created xsi:type="dcterms:W3CDTF">2022-02-02T21:39:11Z</dcterms:created>
  <dcterms:modified xsi:type="dcterms:W3CDTF">2023-04-24T13:46:58Z</dcterms:modified>
</cp:coreProperties>
</file>