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HEMNSL!$A$11:$N$31</definedName>
    <definedName name="_xlnm.Print_Area" localSheetId="0">HEMNSL!$A$1:$N$40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N28" i="1"/>
  <c r="L28" i="1"/>
  <c r="L16" i="1" l="1"/>
  <c r="M16" i="1"/>
  <c r="M31" i="1"/>
  <c r="L31" i="1"/>
  <c r="K31" i="1"/>
  <c r="J31" i="1"/>
  <c r="N31" i="1" s="1"/>
  <c r="M29" i="1"/>
  <c r="L29" i="1"/>
  <c r="K29" i="1"/>
  <c r="J29" i="1"/>
  <c r="N29" i="1" s="1"/>
  <c r="M27" i="1"/>
  <c r="L27" i="1"/>
  <c r="K27" i="1"/>
  <c r="J27" i="1"/>
  <c r="N27" i="1" s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N23" i="1" s="1"/>
  <c r="M22" i="1"/>
  <c r="L22" i="1"/>
  <c r="K22" i="1"/>
  <c r="N22" i="1" s="1"/>
  <c r="J22" i="1"/>
  <c r="M21" i="1"/>
  <c r="L21" i="1"/>
  <c r="K21" i="1"/>
  <c r="J21" i="1"/>
  <c r="N21" i="1" s="1"/>
  <c r="M20" i="1"/>
  <c r="L20" i="1"/>
  <c r="K20" i="1"/>
  <c r="J20" i="1"/>
  <c r="M19" i="1"/>
  <c r="L19" i="1"/>
  <c r="K19" i="1"/>
  <c r="J19" i="1"/>
  <c r="N19" i="1" s="1"/>
  <c r="M18" i="1"/>
  <c r="L18" i="1"/>
  <c r="K18" i="1"/>
  <c r="J18" i="1"/>
  <c r="M17" i="1"/>
  <c r="L17" i="1"/>
  <c r="K17" i="1"/>
  <c r="J17" i="1"/>
  <c r="K16" i="1"/>
  <c r="J16" i="1"/>
  <c r="M28" i="1"/>
  <c r="N14" i="1"/>
  <c r="M13" i="1"/>
  <c r="L13" i="1"/>
  <c r="K13" i="1"/>
  <c r="J13" i="1"/>
  <c r="N13" i="1" s="1"/>
  <c r="M12" i="1"/>
  <c r="L12" i="1"/>
  <c r="K12" i="1"/>
  <c r="J12" i="1"/>
  <c r="N24" i="1" l="1"/>
  <c r="N17" i="1"/>
  <c r="N25" i="1"/>
  <c r="N16" i="1"/>
  <c r="N18" i="1"/>
  <c r="N20" i="1"/>
  <c r="N26" i="1"/>
  <c r="N12" i="1"/>
  <c r="J36" i="1" l="1"/>
</calcChain>
</file>

<file path=xl/sharedStrings.xml><?xml version="1.0" encoding="utf-8"?>
<sst xmlns="http://schemas.openxmlformats.org/spreadsheetml/2006/main" count="101" uniqueCount="82">
  <si>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</si>
  <si>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</si>
  <si>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</si>
  <si>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</si>
  <si>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</si>
  <si>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</si>
  <si>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</si>
  <si>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</si>
  <si>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</si>
  <si>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</si>
  <si>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</si>
  <si>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</si>
  <si>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</si>
  <si>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</si>
  <si>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</si>
  <si>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</si>
  <si>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</si>
  <si>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</si>
  <si>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</si>
  <si>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</si>
  <si>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</si>
  <si>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</si>
  <si>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</si>
  <si>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</si>
  <si>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</si>
  <si>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</si>
  <si>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</si>
  <si>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</si>
  <si>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</si>
  <si>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</si>
  <si>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</si>
  <si>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</si>
  <si>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</si>
  <si>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</si>
  <si>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</si>
  <si>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</si>
  <si>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</si>
  <si>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</si>
  <si>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</si>
  <si>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</si>
  <si>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</si>
  <si>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</si>
  <si>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</si>
  <si>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</si>
  <si>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</si>
  <si>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</si>
  <si>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</si>
  <si>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</si>
  <si>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</si>
  <si>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</si>
  <si>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</si>
  <si>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</si>
  <si>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</si>
  <si>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</si>
  <si>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</si>
  <si>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</si>
  <si>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predial.mnsl@igh.org.br</t>
  </si>
  <si>
    <t>(62) 3999-3850</t>
  </si>
  <si>
    <t>PSICOLOGA / OUVIDORIA</t>
  </si>
  <si>
    <t>VIVIANE FERRO DA SILVA</t>
  </si>
  <si>
    <t>CARLA CRISTINA SANTOS DA SILVA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</si>
  <si>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</si>
  <si>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</si>
  <si>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</si>
  <si>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</si>
  <si>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</si>
  <si>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</si>
  <si>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</si>
  <si>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</si>
  <si>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</si>
  <si>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</si>
  <si>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</si>
  <si>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</si>
  <si>
    <t>COORDENADOR (A) DE SERVICO SOCIAL</t>
  </si>
  <si>
    <t>COORDENADOR (A) DE FISIOTERAPIA</t>
  </si>
  <si>
    <t>RESPONSÁVEL PELO ALMOXARIFADO</t>
  </si>
  <si>
    <t>EDIANA DA COSTA BRITO</t>
  </si>
  <si>
    <t>RESPONSÁVEL PELA HOTELARIA/HOGIENIZAÇÃO</t>
  </si>
  <si>
    <t>FATURISTA</t>
  </si>
  <si>
    <t>KATSUYA VASCONCELOS FUJIOKA</t>
  </si>
  <si>
    <t>VAGO</t>
  </si>
  <si>
    <t>LUANA TRAVASSOS BATISTA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</si>
</sst>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5.2024/HEMNSL/REMUNERA&#199;&#195;O%20MENSAL%20MNSL%20-%2005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4/2024.05%20-%20HEMNSL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SUELY DA SILVA COSTA</v>
          </cell>
          <cell r="C2" t="str">
            <v>AUXILIAR</v>
          </cell>
          <cell r="D2">
            <v>5</v>
          </cell>
          <cell r="E2" t="str">
            <v xml:space="preserve">MNSL - MATERNIDADE NSA DE LOURDES </v>
          </cell>
          <cell r="F2" t="str">
            <v>AUXILIAR DE SERVICOS GERAIS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5</v>
          </cell>
          <cell r="L2">
            <v>0</v>
          </cell>
          <cell r="M2">
            <v>1455.96</v>
          </cell>
          <cell r="N2">
            <v>603.72</v>
          </cell>
          <cell r="O2">
            <v>88.95</v>
          </cell>
          <cell r="P2">
            <v>514.77</v>
          </cell>
        </row>
        <row r="3">
          <cell r="B3" t="str">
            <v>JOANA ANGELA SILVA</v>
          </cell>
          <cell r="C3" t="str">
            <v>AUXILIAR</v>
          </cell>
          <cell r="D3">
            <v>5</v>
          </cell>
          <cell r="E3" t="str">
            <v xml:space="preserve">MNSL - MATERNIDADE NSA DE LOURDES </v>
          </cell>
          <cell r="F3" t="str">
            <v>AUXILIAR DE SERVICOS GERAIS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5</v>
          </cell>
          <cell r="L3">
            <v>0</v>
          </cell>
          <cell r="M3">
            <v>1455.96</v>
          </cell>
          <cell r="N3">
            <v>603.72</v>
          </cell>
          <cell r="O3">
            <v>88.95</v>
          </cell>
          <cell r="P3">
            <v>514.77</v>
          </cell>
        </row>
        <row r="4">
          <cell r="B4" t="str">
            <v>DANIELA PALESTINA DA SILVA</v>
          </cell>
          <cell r="C4" t="str">
            <v>AUXILIAR</v>
          </cell>
          <cell r="D4">
            <v>5</v>
          </cell>
          <cell r="E4" t="str">
            <v xml:space="preserve">MNSL - MATERNIDADE NSA DE LOURDES </v>
          </cell>
          <cell r="F4" t="str">
            <v>AUXILIAR DE SERVICOS GERAIS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5</v>
          </cell>
          <cell r="L4">
            <v>0</v>
          </cell>
          <cell r="M4">
            <v>1455.96</v>
          </cell>
          <cell r="N4">
            <v>603.72</v>
          </cell>
          <cell r="O4">
            <v>88.95</v>
          </cell>
          <cell r="P4">
            <v>514.77</v>
          </cell>
        </row>
        <row r="5">
          <cell r="B5" t="str">
            <v>STELA MENEZES ROCHA</v>
          </cell>
          <cell r="C5" t="str">
            <v>AUXILIAR</v>
          </cell>
          <cell r="D5">
            <v>5</v>
          </cell>
          <cell r="E5" t="str">
            <v xml:space="preserve">MNSL - MATERNIDADE NSA DE LOURDES </v>
          </cell>
          <cell r="F5" t="str">
            <v>AUXILIAR DE FARMACIA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5</v>
          </cell>
          <cell r="L5">
            <v>0</v>
          </cell>
          <cell r="M5">
            <v>1872.86</v>
          </cell>
          <cell r="N5">
            <v>1124.45</v>
          </cell>
          <cell r="O5">
            <v>140.52000000000001</v>
          </cell>
          <cell r="P5">
            <v>983.93</v>
          </cell>
        </row>
        <row r="6">
          <cell r="B6" t="str">
            <v>ARCELO GUSTAVO DIEDRICH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ADMINISTRATIVO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5</v>
          </cell>
          <cell r="L6">
            <v>0</v>
          </cell>
          <cell r="M6">
            <v>1978.76</v>
          </cell>
          <cell r="N6">
            <v>1038.8499999999999</v>
          </cell>
          <cell r="O6">
            <v>137.27000000000001</v>
          </cell>
          <cell r="P6">
            <v>901.58</v>
          </cell>
        </row>
        <row r="7">
          <cell r="B7" t="str">
            <v>MOLLIZE SOUZA SANTOS</v>
          </cell>
          <cell r="C7" t="str">
            <v>PSICÓLOGO (A)</v>
          </cell>
          <cell r="D7">
            <v>5</v>
          </cell>
          <cell r="E7" t="str">
            <v xml:space="preserve">MNSL - MATERNIDADE NSA DE LOURDES </v>
          </cell>
          <cell r="F7" t="str">
            <v>PSICOLOGO (A)</v>
          </cell>
          <cell r="G7" t="str">
            <v>N</v>
          </cell>
          <cell r="H7" t="str">
            <v>D</v>
          </cell>
          <cell r="I7">
            <v>0</v>
          </cell>
          <cell r="J7">
            <v>2024</v>
          </cell>
          <cell r="K7">
            <v>5</v>
          </cell>
          <cell r="L7">
            <v>0</v>
          </cell>
          <cell r="M7">
            <v>2884.68</v>
          </cell>
          <cell r="N7">
            <v>2237.08</v>
          </cell>
          <cell r="O7">
            <v>2237.08</v>
          </cell>
          <cell r="P7">
            <v>0</v>
          </cell>
        </row>
        <row r="8">
          <cell r="B8" t="str">
            <v>ANGELA MARIA DOS SANTOS LIMA</v>
          </cell>
          <cell r="C8" t="str">
            <v>TÉCNICO (A)</v>
          </cell>
          <cell r="D8">
            <v>5</v>
          </cell>
          <cell r="E8" t="str">
            <v xml:space="preserve">MNSL - MATERNIDADE NSA DE LOURDES 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5</v>
          </cell>
          <cell r="L8">
            <v>0</v>
          </cell>
          <cell r="M8">
            <v>2060.16</v>
          </cell>
          <cell r="N8">
            <v>2586.77</v>
          </cell>
          <cell r="O8">
            <v>211.62</v>
          </cell>
          <cell r="P8">
            <v>2375.15</v>
          </cell>
        </row>
        <row r="9">
          <cell r="B9" t="str">
            <v>BURT LANCASTER ALVES JUNIOR</v>
          </cell>
          <cell r="C9" t="str">
            <v>ASSISTENTE</v>
          </cell>
          <cell r="D9">
            <v>5</v>
          </cell>
          <cell r="E9" t="str">
            <v xml:space="preserve">MNSL - MATERNIDADE NSA DE LOURDES </v>
          </cell>
          <cell r="F9" t="str">
            <v>ASSISTENTE DE TI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5</v>
          </cell>
          <cell r="L9">
            <v>0</v>
          </cell>
          <cell r="M9">
            <v>2060.16</v>
          </cell>
          <cell r="N9">
            <v>2163.17</v>
          </cell>
          <cell r="O9">
            <v>235.3</v>
          </cell>
          <cell r="P9">
            <v>1927.87</v>
          </cell>
        </row>
        <row r="10">
          <cell r="B10" t="str">
            <v>LUANA TRAVASSOS BATISTA</v>
          </cell>
          <cell r="C10" t="str">
            <v>ENFERMEIRO (A)</v>
          </cell>
          <cell r="D10">
            <v>5</v>
          </cell>
          <cell r="E10" t="str">
            <v xml:space="preserve">MNSL - MATERNIDADE NSA DE LOURDES </v>
          </cell>
          <cell r="F10" t="str">
            <v>ENFERMEIRO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5</v>
          </cell>
          <cell r="L10">
            <v>0</v>
          </cell>
          <cell r="M10">
            <v>3771.03</v>
          </cell>
          <cell r="N10">
            <v>4053.43</v>
          </cell>
          <cell r="O10">
            <v>528.14</v>
          </cell>
          <cell r="P10">
            <v>3525.29</v>
          </cell>
        </row>
        <row r="11">
          <cell r="B11" t="str">
            <v>LETICIA RODRIGUES FERREIRA</v>
          </cell>
          <cell r="C11" t="str">
            <v>FISIOTERAPEUTA</v>
          </cell>
          <cell r="D11">
            <v>5</v>
          </cell>
          <cell r="E11" t="str">
            <v xml:space="preserve">MNSL - MATERNIDADE NSA DE LOURDES </v>
          </cell>
          <cell r="F11" t="str">
            <v>FISIOTERAPEUTA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5</v>
          </cell>
          <cell r="L11">
            <v>0</v>
          </cell>
          <cell r="M11">
            <v>2736.27</v>
          </cell>
          <cell r="N11">
            <v>3255.88</v>
          </cell>
          <cell r="O11">
            <v>321.91000000000003</v>
          </cell>
          <cell r="P11">
            <v>2933.97</v>
          </cell>
        </row>
        <row r="12">
          <cell r="B12" t="str">
            <v>RAYSSA MICHELLE VASCONCELOS DOS SANTOS</v>
          </cell>
          <cell r="C12" t="str">
            <v>AUXILIAR</v>
          </cell>
          <cell r="D12">
            <v>5</v>
          </cell>
          <cell r="E12" t="str">
            <v xml:space="preserve">MNSL - MATERNIDADE NSA DE LOURDES </v>
          </cell>
          <cell r="F12" t="str">
            <v>AUXILIAR DE SERVICOS GERAIS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5</v>
          </cell>
          <cell r="L12">
            <v>0</v>
          </cell>
          <cell r="M12">
            <v>1455.96</v>
          </cell>
          <cell r="N12">
            <v>1935.24</v>
          </cell>
          <cell r="O12">
            <v>185.5</v>
          </cell>
          <cell r="P12">
            <v>1749.74</v>
          </cell>
        </row>
        <row r="13">
          <cell r="B13" t="str">
            <v>ROBSON ALVES DA SILVA</v>
          </cell>
          <cell r="C13" t="str">
            <v>AUXILIAR</v>
          </cell>
          <cell r="D13">
            <v>5</v>
          </cell>
          <cell r="E13" t="str">
            <v xml:space="preserve">MNSL - MATERNIDADE NSA DE LOURDES </v>
          </cell>
          <cell r="F13" t="str">
            <v>AUXILIAR DE SERVICOS GERAIS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5</v>
          </cell>
          <cell r="L13">
            <v>0</v>
          </cell>
          <cell r="M13">
            <v>1455.96</v>
          </cell>
          <cell r="N13">
            <v>1824.18</v>
          </cell>
          <cell r="O13">
            <v>186.67</v>
          </cell>
          <cell r="P13">
            <v>1637.51</v>
          </cell>
        </row>
        <row r="14">
          <cell r="B14" t="str">
            <v>JOSE CICERO AMANCIO</v>
          </cell>
          <cell r="C14" t="str">
            <v>PORTEIRO</v>
          </cell>
          <cell r="D14">
            <v>5</v>
          </cell>
          <cell r="E14" t="str">
            <v xml:space="preserve">MNSL - MATERNIDADE NSA DE LOURDES </v>
          </cell>
          <cell r="F14" t="str">
            <v>AGENTE DE PORTARIA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5</v>
          </cell>
          <cell r="L14">
            <v>0</v>
          </cell>
          <cell r="M14">
            <v>1558.22</v>
          </cell>
          <cell r="N14">
            <v>1893.56</v>
          </cell>
          <cell r="O14">
            <v>195.99</v>
          </cell>
          <cell r="P14">
            <v>1697.57</v>
          </cell>
        </row>
        <row r="15">
          <cell r="B15" t="str">
            <v>ERISVALDO FERREIRA DE OLIVEIRA</v>
          </cell>
          <cell r="C15" t="str">
            <v>PORTEIRO</v>
          </cell>
          <cell r="D15">
            <v>5</v>
          </cell>
          <cell r="E15" t="str">
            <v xml:space="preserve">MNSL - MATERNIDADE NSA DE LOURDES </v>
          </cell>
          <cell r="F15" t="str">
            <v>AGENTE DE PORTARIA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5</v>
          </cell>
          <cell r="L15">
            <v>0</v>
          </cell>
          <cell r="M15">
            <v>1558.22</v>
          </cell>
          <cell r="N15">
            <v>1620.26</v>
          </cell>
          <cell r="O15">
            <v>383.9</v>
          </cell>
          <cell r="P15">
            <v>1236.3599999999999</v>
          </cell>
        </row>
        <row r="16">
          <cell r="B16" t="str">
            <v>MATHEUS HENRIQUE RODRIGUES DA CUNHA</v>
          </cell>
          <cell r="C16" t="str">
            <v>ASSISTENTE</v>
          </cell>
          <cell r="D16">
            <v>5</v>
          </cell>
          <cell r="E16" t="str">
            <v xml:space="preserve">MNSL - MATERNIDADE NSA DE LOURDES </v>
          </cell>
          <cell r="F16" t="str">
            <v>ASSISTENTE DE TI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5</v>
          </cell>
          <cell r="L16">
            <v>0</v>
          </cell>
          <cell r="M16">
            <v>2060.16</v>
          </cell>
          <cell r="N16">
            <v>2163.25</v>
          </cell>
          <cell r="O16">
            <v>235.31</v>
          </cell>
          <cell r="P16">
            <v>1927.94</v>
          </cell>
        </row>
        <row r="17">
          <cell r="B17" t="str">
            <v>LUCIANA RAMOS CARVALHO</v>
          </cell>
          <cell r="C17" t="str">
            <v>AUXILIAR</v>
          </cell>
          <cell r="D17">
            <v>5</v>
          </cell>
          <cell r="E17" t="str">
            <v xml:space="preserve">MNSL - MATERNIDADE NSA DE LOURDES </v>
          </cell>
          <cell r="F17" t="str">
            <v>AUXILIAR DE SERVICOS GERAIS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5</v>
          </cell>
          <cell r="L17">
            <v>0</v>
          </cell>
          <cell r="M17">
            <v>1455.96</v>
          </cell>
          <cell r="N17">
            <v>1800.4</v>
          </cell>
          <cell r="O17">
            <v>405.33</v>
          </cell>
          <cell r="P17">
            <v>1395.07</v>
          </cell>
        </row>
        <row r="18">
          <cell r="B18" t="str">
            <v>RODOLPHO BENSON OLEGARIO NEVES FERREIRA</v>
          </cell>
          <cell r="C18" t="str">
            <v>PORTEIRO</v>
          </cell>
          <cell r="D18">
            <v>5</v>
          </cell>
          <cell r="E18" t="str">
            <v xml:space="preserve">MNSL - MATERNIDADE NSA DE LOURDES </v>
          </cell>
          <cell r="F18" t="str">
            <v>AGENTE DE PORTARIA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5</v>
          </cell>
          <cell r="L18">
            <v>0</v>
          </cell>
          <cell r="M18">
            <v>1558.22</v>
          </cell>
          <cell r="N18">
            <v>1864.67</v>
          </cell>
          <cell r="O18">
            <v>193.39</v>
          </cell>
          <cell r="P18">
            <v>1671.28</v>
          </cell>
        </row>
        <row r="19">
          <cell r="B19" t="str">
            <v>JANAINA ELAINE DOS SANTOS ROCHA</v>
          </cell>
          <cell r="C19" t="str">
            <v>PORTEIRO</v>
          </cell>
          <cell r="D19">
            <v>5</v>
          </cell>
          <cell r="E19" t="str">
            <v xml:space="preserve">MNSL - MATERNIDADE NSA DE LOURDES </v>
          </cell>
          <cell r="F19" t="str">
            <v>AGENTE DE PORTARIA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5</v>
          </cell>
          <cell r="L19">
            <v>0</v>
          </cell>
          <cell r="M19">
            <v>1558.22</v>
          </cell>
          <cell r="N19">
            <v>1636.13</v>
          </cell>
          <cell r="O19">
            <v>172.82</v>
          </cell>
          <cell r="P19">
            <v>1463.31</v>
          </cell>
        </row>
        <row r="20">
          <cell r="B20" t="str">
            <v>LORENA MENDES DA SILVA</v>
          </cell>
          <cell r="C20" t="str">
            <v>PORTEIRO</v>
          </cell>
          <cell r="D20">
            <v>5</v>
          </cell>
          <cell r="E20" t="str">
            <v xml:space="preserve">MNSL - MATERNIDADE NSA DE LOURDES </v>
          </cell>
          <cell r="F20" t="str">
            <v>AGENTE DE PORTARIA</v>
          </cell>
          <cell r="G20" t="str">
            <v>N</v>
          </cell>
          <cell r="H20" t="str">
            <v>D</v>
          </cell>
          <cell r="I20">
            <v>545.37</v>
          </cell>
          <cell r="J20">
            <v>2024</v>
          </cell>
          <cell r="K20">
            <v>5</v>
          </cell>
          <cell r="L20">
            <v>409.03</v>
          </cell>
          <cell r="M20">
            <v>1558.22</v>
          </cell>
          <cell r="N20">
            <v>2548.0100000000002</v>
          </cell>
          <cell r="O20">
            <v>2548.0100000000002</v>
          </cell>
          <cell r="P20">
            <v>0</v>
          </cell>
        </row>
        <row r="21">
          <cell r="B21" t="str">
            <v>ANGELA MARIA DE CASTRO PEREIRA</v>
          </cell>
          <cell r="C21" t="str">
            <v>ASSISTENTE SOCIAL</v>
          </cell>
          <cell r="D21">
            <v>5</v>
          </cell>
          <cell r="E21" t="str">
            <v xml:space="preserve">MNSL - MATERNIDADE NSA DE LOURDES </v>
          </cell>
          <cell r="F21" t="str">
            <v>ASSISTENTE SOCIAL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5</v>
          </cell>
          <cell r="L21">
            <v>0</v>
          </cell>
          <cell r="M21">
            <v>3180.37</v>
          </cell>
          <cell r="N21">
            <v>3904.19</v>
          </cell>
          <cell r="O21">
            <v>582.19000000000005</v>
          </cell>
          <cell r="P21">
            <v>3322</v>
          </cell>
        </row>
        <row r="22">
          <cell r="B22" t="str">
            <v>KAIO VICTOR FONTES E SILVA</v>
          </cell>
          <cell r="C22" t="str">
            <v>MAQUEIRO</v>
          </cell>
          <cell r="D22">
            <v>5</v>
          </cell>
          <cell r="E22" t="str">
            <v xml:space="preserve">MNSL - MATERNIDADE NSA DE LOURDES </v>
          </cell>
          <cell r="F22" t="str">
            <v>MAQUEIRO (A)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5</v>
          </cell>
          <cell r="L22">
            <v>0</v>
          </cell>
          <cell r="M22">
            <v>1455.96</v>
          </cell>
          <cell r="N22">
            <v>2037.05</v>
          </cell>
          <cell r="O22">
            <v>205.83</v>
          </cell>
          <cell r="P22">
            <v>1831.22</v>
          </cell>
        </row>
        <row r="23">
          <cell r="B23" t="str">
            <v>MAIZA RODRIGUES DE OLIVEIRA</v>
          </cell>
          <cell r="C23" t="str">
            <v>ENFERMEIRO (A)</v>
          </cell>
          <cell r="D23">
            <v>5</v>
          </cell>
          <cell r="E23" t="str">
            <v xml:space="preserve">MNSL - MATERNIDADE NSA DE LOURDES </v>
          </cell>
          <cell r="F23" t="str">
            <v>ENFERMEIRO (A)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5</v>
          </cell>
          <cell r="L23">
            <v>0</v>
          </cell>
          <cell r="M23">
            <v>3085</v>
          </cell>
          <cell r="N23">
            <v>3830.15</v>
          </cell>
          <cell r="O23">
            <v>638.65</v>
          </cell>
          <cell r="P23">
            <v>3191.5</v>
          </cell>
        </row>
        <row r="24">
          <cell r="B24" t="str">
            <v>VIVIANE ESTEVES DE MATOS</v>
          </cell>
          <cell r="C24" t="str">
            <v>TÉCNICO (A)</v>
          </cell>
          <cell r="D24">
            <v>5</v>
          </cell>
          <cell r="E24" t="str">
            <v xml:space="preserve">MNSL - MATERNIDADE NSA DE LOURDES </v>
          </cell>
          <cell r="F24" t="str">
            <v>TECNICO (A) DE ENFERMAGEM</v>
          </cell>
          <cell r="G24" t="str">
            <v>N</v>
          </cell>
          <cell r="H24" t="str">
            <v>D</v>
          </cell>
          <cell r="I24">
            <v>936.77</v>
          </cell>
          <cell r="J24">
            <v>2024</v>
          </cell>
          <cell r="K24">
            <v>5</v>
          </cell>
          <cell r="L24">
            <v>702.58</v>
          </cell>
          <cell r="M24">
            <v>2060.16</v>
          </cell>
          <cell r="N24">
            <v>2124.2199999999998</v>
          </cell>
          <cell r="O24">
            <v>2124.2199999999998</v>
          </cell>
          <cell r="P24">
            <v>0</v>
          </cell>
        </row>
        <row r="25">
          <cell r="B25" t="str">
            <v>HATUS MAGNO DE LIMA E SILVA</v>
          </cell>
          <cell r="C25" t="str">
            <v>PORTEIRO</v>
          </cell>
          <cell r="D25">
            <v>5</v>
          </cell>
          <cell r="E25" t="str">
            <v xml:space="preserve">MNSL - MATERNIDADE NSA DE LOURDES </v>
          </cell>
          <cell r="F25" t="str">
            <v>AGENTE DE PORTARIA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5</v>
          </cell>
          <cell r="L25">
            <v>0</v>
          </cell>
          <cell r="M25">
            <v>1558.22</v>
          </cell>
          <cell r="N25">
            <v>1660.86</v>
          </cell>
          <cell r="O25">
            <v>266.31</v>
          </cell>
          <cell r="P25">
            <v>1394.55</v>
          </cell>
        </row>
        <row r="26">
          <cell r="B26" t="str">
            <v>GRAZIELE LACERDA AMBROZIO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SERVICOS GERAIS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5</v>
          </cell>
          <cell r="L26">
            <v>0</v>
          </cell>
          <cell r="M26">
            <v>1455.96</v>
          </cell>
          <cell r="N26">
            <v>2059.3200000000002</v>
          </cell>
          <cell r="O26">
            <v>297.86</v>
          </cell>
          <cell r="P26">
            <v>1761.46</v>
          </cell>
        </row>
        <row r="27">
          <cell r="B27" t="str">
            <v>FERNANDA ALVES DE ARAUJO</v>
          </cell>
          <cell r="C27" t="str">
            <v>TÉCNICO (A)</v>
          </cell>
          <cell r="D27">
            <v>5</v>
          </cell>
          <cell r="E27" t="str">
            <v xml:space="preserve">MNSL - MATERNIDADE NSA DE LOURDES 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5</v>
          </cell>
          <cell r="L27">
            <v>0</v>
          </cell>
          <cell r="M27">
            <v>2060.16</v>
          </cell>
          <cell r="N27">
            <v>2478.27</v>
          </cell>
          <cell r="O27">
            <v>367.34</v>
          </cell>
          <cell r="P27">
            <v>2110.9299999999998</v>
          </cell>
        </row>
        <row r="28">
          <cell r="B28" t="str">
            <v>TAMIRES LUIZA LOPES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5</v>
          </cell>
          <cell r="L28">
            <v>0</v>
          </cell>
          <cell r="M28">
            <v>1455.96</v>
          </cell>
          <cell r="N28">
            <v>1924.48</v>
          </cell>
          <cell r="O28">
            <v>569.34</v>
          </cell>
          <cell r="P28">
            <v>1355.14</v>
          </cell>
        </row>
        <row r="29">
          <cell r="B29" t="str">
            <v>CLEIDE DA SILVA GOMES</v>
          </cell>
          <cell r="C29" t="str">
            <v>AUXILIAR</v>
          </cell>
          <cell r="D29">
            <v>5</v>
          </cell>
          <cell r="E29" t="str">
            <v xml:space="preserve">MNSL - MATERNIDADE NSA DE LOURDES </v>
          </cell>
          <cell r="F29" t="str">
            <v>AUXILIAR DE SERVICOS GERAIS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5</v>
          </cell>
          <cell r="L29">
            <v>0</v>
          </cell>
          <cell r="M29">
            <v>1455.96</v>
          </cell>
          <cell r="N29">
            <v>1811.16</v>
          </cell>
          <cell r="O29">
            <v>185.5</v>
          </cell>
          <cell r="P29">
            <v>1625.66</v>
          </cell>
        </row>
        <row r="30">
          <cell r="B30" t="str">
            <v>ANDRIELLY SOUZA DOS SANTOS</v>
          </cell>
          <cell r="C30" t="str">
            <v>AUXILIAR</v>
          </cell>
          <cell r="D30">
            <v>5</v>
          </cell>
          <cell r="E30" t="str">
            <v xml:space="preserve">MNSL - MATERNIDADE NSA DE LOURDES </v>
          </cell>
          <cell r="F30" t="str">
            <v>AUXILIAR DE SERVICOS GERAIS</v>
          </cell>
          <cell r="G30" t="str">
            <v>N</v>
          </cell>
          <cell r="H30" t="str">
            <v>E</v>
          </cell>
          <cell r="I30">
            <v>0</v>
          </cell>
          <cell r="J30">
            <v>2024</v>
          </cell>
          <cell r="K30">
            <v>5</v>
          </cell>
          <cell r="L30">
            <v>0</v>
          </cell>
          <cell r="M30">
            <v>1455.96</v>
          </cell>
          <cell r="N30">
            <v>1997.28</v>
          </cell>
          <cell r="O30">
            <v>185.5</v>
          </cell>
          <cell r="P30">
            <v>1811.78</v>
          </cell>
        </row>
        <row r="31">
          <cell r="B31" t="str">
            <v>ANEZIANA ALVES DOS SANTOS</v>
          </cell>
          <cell r="C31" t="str">
            <v>AUXILIAR</v>
          </cell>
          <cell r="D31">
            <v>5</v>
          </cell>
          <cell r="E31" t="str">
            <v xml:space="preserve">MNSL - MATERNIDADE NSA DE LOURDES </v>
          </cell>
          <cell r="F31" t="str">
            <v>AUXILIAR DE SERVICOS GERAIS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5</v>
          </cell>
          <cell r="L31">
            <v>0</v>
          </cell>
          <cell r="M31">
            <v>1455.96</v>
          </cell>
          <cell r="N31">
            <v>2075.12</v>
          </cell>
          <cell r="O31">
            <v>295.26</v>
          </cell>
          <cell r="P31">
            <v>1779.86</v>
          </cell>
        </row>
        <row r="32">
          <cell r="B32" t="str">
            <v>JOSE DIEGO RODRIGUES DE AQUINO</v>
          </cell>
          <cell r="C32" t="str">
            <v>MAQUEIRO</v>
          </cell>
          <cell r="D32">
            <v>5</v>
          </cell>
          <cell r="E32" t="str">
            <v xml:space="preserve">MNSL - MATERNIDADE NSA DE LOURDES </v>
          </cell>
          <cell r="F32" t="str">
            <v>MAQUEIRO (A)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5</v>
          </cell>
          <cell r="L32">
            <v>0</v>
          </cell>
          <cell r="M32">
            <v>1455.96</v>
          </cell>
          <cell r="N32">
            <v>1851.29</v>
          </cell>
          <cell r="O32">
            <v>272.86</v>
          </cell>
          <cell r="P32">
            <v>1578.43</v>
          </cell>
        </row>
        <row r="33">
          <cell r="B33" t="str">
            <v>ADRIANA BATISTA LIMA</v>
          </cell>
          <cell r="C33" t="str">
            <v>AUXILIAR</v>
          </cell>
          <cell r="D33">
            <v>5</v>
          </cell>
          <cell r="E33" t="str">
            <v xml:space="preserve">MNSL - MATERNIDADE NSA DE LOURDES </v>
          </cell>
          <cell r="F33" t="str">
            <v>AUXILIAR DE FARMACIA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5</v>
          </cell>
          <cell r="L33">
            <v>0</v>
          </cell>
          <cell r="M33">
            <v>1872.86</v>
          </cell>
          <cell r="N33">
            <v>2372.85</v>
          </cell>
          <cell r="O33">
            <v>349.78</v>
          </cell>
          <cell r="P33">
            <v>2023.07</v>
          </cell>
        </row>
        <row r="34">
          <cell r="B34" t="str">
            <v>MARIA EDUARDA ASSIS COSTA CARVALHO</v>
          </cell>
          <cell r="C34" t="str">
            <v>ASSISTENTE</v>
          </cell>
          <cell r="D34">
            <v>5</v>
          </cell>
          <cell r="E34" t="str">
            <v xml:space="preserve">MNSL - MATERNIDADE NSA DE LOURDES </v>
          </cell>
          <cell r="F34" t="str">
            <v>ASSISTENTE ADMINISTRATIVO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5</v>
          </cell>
          <cell r="L34">
            <v>0</v>
          </cell>
          <cell r="M34">
            <v>2060.16</v>
          </cell>
          <cell r="N34">
            <v>2607.5500000000002</v>
          </cell>
          <cell r="O34">
            <v>260.72000000000003</v>
          </cell>
          <cell r="P34">
            <v>2346.83</v>
          </cell>
        </row>
        <row r="35">
          <cell r="B35" t="str">
            <v>NAIENY ALVES DE OLIVEIRA</v>
          </cell>
          <cell r="C35" t="str">
            <v>AUXILIAR</v>
          </cell>
          <cell r="D35">
            <v>5</v>
          </cell>
          <cell r="E35" t="str">
            <v xml:space="preserve">MNSL - MATERNIDADE NSA DE LOURDES </v>
          </cell>
          <cell r="F35" t="str">
            <v>AUXILIAR DE SERVICOS GERAIS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5</v>
          </cell>
          <cell r="L35">
            <v>0</v>
          </cell>
          <cell r="M35">
            <v>1455.96</v>
          </cell>
          <cell r="N35">
            <v>2018.96</v>
          </cell>
          <cell r="O35">
            <v>272.86</v>
          </cell>
          <cell r="P35">
            <v>1746.1</v>
          </cell>
        </row>
        <row r="36">
          <cell r="B36" t="str">
            <v>RAI DANTAS DE SOUSA</v>
          </cell>
          <cell r="C36" t="str">
            <v>MAQUEIRO</v>
          </cell>
          <cell r="D36">
            <v>5</v>
          </cell>
          <cell r="E36" t="str">
            <v xml:space="preserve">MNSL - MATERNIDADE NSA DE LOURDES </v>
          </cell>
          <cell r="F36" t="str">
            <v>MAQUEIRO (A)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5</v>
          </cell>
          <cell r="L36">
            <v>0</v>
          </cell>
          <cell r="M36">
            <v>1455.96</v>
          </cell>
          <cell r="N36">
            <v>2027.84</v>
          </cell>
          <cell r="O36">
            <v>272.86</v>
          </cell>
          <cell r="P36">
            <v>1754.98</v>
          </cell>
        </row>
        <row r="37">
          <cell r="B37" t="str">
            <v>KESSIA MAELYM DE OLIVEIRA APOLARO</v>
          </cell>
          <cell r="C37" t="str">
            <v>FISIOTERAPEUTA</v>
          </cell>
          <cell r="D37">
            <v>5</v>
          </cell>
          <cell r="E37" t="str">
            <v xml:space="preserve">MNSL - MATERNIDADE NSA DE LOURDES </v>
          </cell>
          <cell r="F37" t="str">
            <v>FISIOTERAPEUTA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5</v>
          </cell>
          <cell r="L37">
            <v>0</v>
          </cell>
          <cell r="M37">
            <v>2736.27</v>
          </cell>
          <cell r="N37">
            <v>4975.8100000000004</v>
          </cell>
          <cell r="O37">
            <v>845.12</v>
          </cell>
          <cell r="P37">
            <v>4130.6899999999996</v>
          </cell>
        </row>
        <row r="38">
          <cell r="B38" t="str">
            <v>SONIA LIMA TEIXEIRA</v>
          </cell>
          <cell r="C38" t="str">
            <v>TÉCNICO (A)</v>
          </cell>
          <cell r="D38">
            <v>5</v>
          </cell>
          <cell r="E38" t="str">
            <v xml:space="preserve">MNSL - MATERNIDADE NSA DE LOURDES </v>
          </cell>
          <cell r="F38" t="str">
            <v>TECNICO (A) DE SEGURANCA DO TRABALHO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5</v>
          </cell>
          <cell r="L38">
            <v>0</v>
          </cell>
          <cell r="M38">
            <v>2809.33</v>
          </cell>
          <cell r="N38">
            <v>3508.84</v>
          </cell>
          <cell r="O38">
            <v>401.57</v>
          </cell>
          <cell r="P38">
            <v>3107.27</v>
          </cell>
        </row>
        <row r="39">
          <cell r="B39" t="str">
            <v>MARCIA MORAES DA SILVA SANTOS</v>
          </cell>
          <cell r="C39" t="str">
            <v>TÉCNICO (A)</v>
          </cell>
          <cell r="D39">
            <v>5</v>
          </cell>
          <cell r="E39" t="str">
            <v xml:space="preserve">MNSL - MATERNIDADE NSA DE LOURDES </v>
          </cell>
          <cell r="F39" t="str">
            <v>TECNICO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5</v>
          </cell>
          <cell r="L39">
            <v>0</v>
          </cell>
          <cell r="M39">
            <v>2060.16</v>
          </cell>
          <cell r="N39">
            <v>2836.1</v>
          </cell>
          <cell r="O39">
            <v>876.77</v>
          </cell>
          <cell r="P39">
            <v>1959.33</v>
          </cell>
        </row>
        <row r="40">
          <cell r="B40" t="str">
            <v>JONATAS DE OLIVEIRA SOARES</v>
          </cell>
          <cell r="C40" t="str">
            <v xml:space="preserve">MÉDICO </v>
          </cell>
          <cell r="D40">
            <v>5</v>
          </cell>
          <cell r="E40" t="str">
            <v xml:space="preserve">MNSL - MATERNIDADE NSA DE LOURDES </v>
          </cell>
          <cell r="F40" t="str">
            <v>MEDICO (A) OBSTETRA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5</v>
          </cell>
          <cell r="L40">
            <v>0</v>
          </cell>
          <cell r="M40">
            <v>10264.77</v>
          </cell>
          <cell r="N40">
            <v>10855.11</v>
          </cell>
          <cell r="O40">
            <v>2643.79</v>
          </cell>
          <cell r="P40">
            <v>8211.32</v>
          </cell>
        </row>
        <row r="41">
          <cell r="B41" t="str">
            <v>JULIO CESAR GONÇALVES DA SILVA</v>
          </cell>
          <cell r="C41" t="str">
            <v>TÉCNICO (A)</v>
          </cell>
          <cell r="D41">
            <v>5</v>
          </cell>
          <cell r="E41" t="str">
            <v xml:space="preserve">MNSL - MATERNIDADE NSA DE LOURDES 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5</v>
          </cell>
          <cell r="L41">
            <v>0</v>
          </cell>
          <cell r="M41">
            <v>2060.16</v>
          </cell>
          <cell r="N41">
            <v>2800.18</v>
          </cell>
          <cell r="O41">
            <v>876.77</v>
          </cell>
          <cell r="P41">
            <v>1923.41</v>
          </cell>
        </row>
        <row r="42">
          <cell r="B42" t="str">
            <v>VANUSA MACHADO MIRANDA</v>
          </cell>
          <cell r="C42" t="str">
            <v>AUXILIAR</v>
          </cell>
          <cell r="D42">
            <v>5</v>
          </cell>
          <cell r="E42" t="str">
            <v xml:space="preserve">MNSL - MATERNIDADE NSA DE LOURDES </v>
          </cell>
          <cell r="F42" t="str">
            <v>AUXILIAR DE FARMACIA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5</v>
          </cell>
          <cell r="L42">
            <v>0</v>
          </cell>
          <cell r="M42">
            <v>1872.86</v>
          </cell>
          <cell r="N42">
            <v>2455.6999999999998</v>
          </cell>
          <cell r="O42">
            <v>267.41000000000003</v>
          </cell>
          <cell r="P42">
            <v>2188.29</v>
          </cell>
        </row>
        <row r="43">
          <cell r="B43" t="str">
            <v>CLEUDESIO MAMEDIO</v>
          </cell>
          <cell r="C43" t="str">
            <v>TÉCNICO (A)</v>
          </cell>
          <cell r="D43">
            <v>5</v>
          </cell>
          <cell r="E43" t="str">
            <v xml:space="preserve">MNSL - MATERNIDADE NSA DE LOURDES </v>
          </cell>
          <cell r="F43" t="str">
            <v>TECNICO (A) DE SEGURANCA DO TRABALHO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5</v>
          </cell>
          <cell r="L43">
            <v>0</v>
          </cell>
          <cell r="M43">
            <v>2809.33</v>
          </cell>
          <cell r="N43">
            <v>3563.15</v>
          </cell>
          <cell r="O43">
            <v>426.57</v>
          </cell>
          <cell r="P43">
            <v>3136.58</v>
          </cell>
        </row>
        <row r="44">
          <cell r="B44" t="str">
            <v>ELIS REGINA COSTA DOS SANTOS</v>
          </cell>
          <cell r="C44" t="str">
            <v>AUXILIAR</v>
          </cell>
          <cell r="D44">
            <v>5</v>
          </cell>
          <cell r="E44" t="str">
            <v xml:space="preserve">MNSL - MATERNIDADE NSA DE LOURDES </v>
          </cell>
          <cell r="F44" t="str">
            <v>AUXILIAR DE SERVICOS GERAIS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5</v>
          </cell>
          <cell r="L44">
            <v>0</v>
          </cell>
          <cell r="M44">
            <v>1455.96</v>
          </cell>
          <cell r="N44">
            <v>1936.56</v>
          </cell>
          <cell r="O44">
            <v>272.86</v>
          </cell>
          <cell r="P44">
            <v>1663.7</v>
          </cell>
        </row>
        <row r="45">
          <cell r="B45" t="str">
            <v>GEOVANNA KRISTINA DE MELO IZEL</v>
          </cell>
          <cell r="C45" t="str">
            <v>ENFERMEIRO (A)</v>
          </cell>
          <cell r="D45">
            <v>5</v>
          </cell>
          <cell r="E45" t="str">
            <v xml:space="preserve">MNSL - MATERNIDADE NSA DE LOURDES </v>
          </cell>
          <cell r="F45" t="str">
            <v>ENFERMEIRO (A) OBSTETRA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5</v>
          </cell>
          <cell r="L45">
            <v>0</v>
          </cell>
          <cell r="M45">
            <v>3719.63</v>
          </cell>
          <cell r="N45">
            <v>4559.97</v>
          </cell>
          <cell r="O45">
            <v>886.77</v>
          </cell>
          <cell r="P45">
            <v>3673.2</v>
          </cell>
        </row>
        <row r="46">
          <cell r="B46" t="str">
            <v>IRANITA MARIA DA SILVA COSTA</v>
          </cell>
          <cell r="C46" t="str">
            <v>LÍDER</v>
          </cell>
          <cell r="D46">
            <v>5</v>
          </cell>
          <cell r="E46" t="str">
            <v xml:space="preserve">MNSL - MATERNIDADE NSA DE LOURDES </v>
          </cell>
          <cell r="F46" t="str">
            <v>LIDER DE HIGIENIZACAO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5</v>
          </cell>
          <cell r="L46">
            <v>0</v>
          </cell>
          <cell r="M46">
            <v>2060.16</v>
          </cell>
          <cell r="N46">
            <v>2688.31</v>
          </cell>
          <cell r="O46">
            <v>260.72000000000003</v>
          </cell>
          <cell r="P46">
            <v>2427.59</v>
          </cell>
        </row>
        <row r="47">
          <cell r="B47" t="str">
            <v>JOANA DARC DE BRITO GOMES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5</v>
          </cell>
          <cell r="L47">
            <v>0</v>
          </cell>
          <cell r="M47">
            <v>2060.16</v>
          </cell>
          <cell r="N47">
            <v>2690.66</v>
          </cell>
          <cell r="O47">
            <v>823.61</v>
          </cell>
          <cell r="P47">
            <v>1867.05</v>
          </cell>
        </row>
        <row r="48">
          <cell r="B48" t="str">
            <v>FLAVIA ALVES CABRAL</v>
          </cell>
          <cell r="C48" t="str">
            <v>TÉCNICO (A)</v>
          </cell>
          <cell r="D48">
            <v>5</v>
          </cell>
          <cell r="E48" t="str">
            <v xml:space="preserve">MNSL - MATERNIDADE NSA DE LOURDES 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5</v>
          </cell>
          <cell r="L48">
            <v>0</v>
          </cell>
          <cell r="M48">
            <v>2060.16</v>
          </cell>
          <cell r="N48">
            <v>2833.64</v>
          </cell>
          <cell r="O48">
            <v>948.25</v>
          </cell>
          <cell r="P48">
            <v>1885.39</v>
          </cell>
        </row>
        <row r="49">
          <cell r="B49" t="str">
            <v>LINDALVA COELHO DE CARVALHO</v>
          </cell>
          <cell r="C49" t="str">
            <v>TÉCNICO (A)</v>
          </cell>
          <cell r="D49">
            <v>5</v>
          </cell>
          <cell r="E49" t="str">
            <v xml:space="preserve">MNSL - MATERNIDADE NSA DE LOURDES </v>
          </cell>
          <cell r="F49" t="str">
            <v>TECNICO (A) DE ENFERMAGEM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5</v>
          </cell>
          <cell r="L49">
            <v>0</v>
          </cell>
          <cell r="M49">
            <v>2060.16</v>
          </cell>
          <cell r="N49">
            <v>3115.75</v>
          </cell>
          <cell r="O49">
            <v>963.34</v>
          </cell>
          <cell r="P49">
            <v>2152.41</v>
          </cell>
        </row>
        <row r="50">
          <cell r="B50" t="str">
            <v>ROGERIO LIMA CORDEIRO</v>
          </cell>
          <cell r="C50" t="str">
            <v>ENFERMEIRO (A)</v>
          </cell>
          <cell r="D50">
            <v>5</v>
          </cell>
          <cell r="E50" t="str">
            <v xml:space="preserve">MNSL - MATERNIDADE NSA DE LOURDES </v>
          </cell>
          <cell r="F50" t="str">
            <v>ENFERMEIRO (A)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5</v>
          </cell>
          <cell r="L50">
            <v>0</v>
          </cell>
          <cell r="M50">
            <v>3085</v>
          </cell>
          <cell r="N50">
            <v>3367.4</v>
          </cell>
          <cell r="O50">
            <v>1204.83</v>
          </cell>
          <cell r="P50">
            <v>2162.5700000000002</v>
          </cell>
        </row>
        <row r="51">
          <cell r="B51" t="str">
            <v>ANA LUIZA TEODORO BASTOS</v>
          </cell>
          <cell r="C51" t="str">
            <v>ANALISTA</v>
          </cell>
          <cell r="D51">
            <v>5</v>
          </cell>
          <cell r="E51" t="str">
            <v xml:space="preserve">MNSL - MATERNIDADE NSA DE LOURDES </v>
          </cell>
          <cell r="F51" t="str">
            <v>ANALISTA DE QUALIDADE PLENO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5</v>
          </cell>
          <cell r="L51">
            <v>0</v>
          </cell>
          <cell r="M51">
            <v>4122.4399999999996</v>
          </cell>
          <cell r="N51">
            <v>4878.2299999999996</v>
          </cell>
          <cell r="O51">
            <v>732.55</v>
          </cell>
          <cell r="P51">
            <v>4145.68</v>
          </cell>
        </row>
        <row r="52">
          <cell r="B52" t="str">
            <v>KATSUYA VASCONCELOS FUJIOKA</v>
          </cell>
          <cell r="C52" t="str">
            <v>COORDENADOR (A)</v>
          </cell>
          <cell r="D52">
            <v>5</v>
          </cell>
          <cell r="E52" t="str">
            <v xml:space="preserve">MNSL - MATERNIDADE NSA DE LOURDES </v>
          </cell>
          <cell r="F52" t="str">
            <v>COORDENADOR (A) ADMINISTRATIVO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5</v>
          </cell>
          <cell r="L52">
            <v>0</v>
          </cell>
          <cell r="M52">
            <v>5930.16</v>
          </cell>
          <cell r="N52">
            <v>7778.52</v>
          </cell>
          <cell r="O52">
            <v>1819.23</v>
          </cell>
          <cell r="P52">
            <v>5959.29</v>
          </cell>
        </row>
        <row r="53">
          <cell r="B53" t="str">
            <v>ROSILENE DE QUEIROZ GONCALVES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P</v>
          </cell>
          <cell r="I53">
            <v>0</v>
          </cell>
          <cell r="J53">
            <v>2024</v>
          </cell>
          <cell r="K53">
            <v>5</v>
          </cell>
          <cell r="L53">
            <v>0</v>
          </cell>
          <cell r="M53">
            <v>1455.96</v>
          </cell>
          <cell r="N53">
            <v>0</v>
          </cell>
          <cell r="O53">
            <v>0</v>
          </cell>
          <cell r="P53">
            <v>0</v>
          </cell>
        </row>
        <row r="54">
          <cell r="B54" t="str">
            <v>DIVINO CRISPIM RODRIGUES</v>
          </cell>
          <cell r="C54" t="str">
            <v>AUXILIAR</v>
          </cell>
          <cell r="D54">
            <v>5</v>
          </cell>
          <cell r="E54" t="str">
            <v xml:space="preserve">MNSL - MATERNIDADE NSA DE LOURDES </v>
          </cell>
          <cell r="F54" t="str">
            <v>AUXILIAR DE SERVICOS GERAIS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5</v>
          </cell>
          <cell r="L54">
            <v>0</v>
          </cell>
          <cell r="M54">
            <v>1455.96</v>
          </cell>
          <cell r="N54">
            <v>1902.34</v>
          </cell>
          <cell r="O54">
            <v>306.93</v>
          </cell>
          <cell r="P54">
            <v>1595.41</v>
          </cell>
        </row>
        <row r="55">
          <cell r="B55" t="str">
            <v>IRLENE ROSARIO DA SILVA</v>
          </cell>
          <cell r="C55" t="str">
            <v>AUXILIAR</v>
          </cell>
          <cell r="D55">
            <v>5</v>
          </cell>
          <cell r="E55" t="str">
            <v xml:space="preserve">MNSL - MATERNIDADE NSA DE LOURDES </v>
          </cell>
          <cell r="F55" t="str">
            <v>AUXILIAR DE SERVICOS GERAIS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5</v>
          </cell>
          <cell r="L55">
            <v>0</v>
          </cell>
          <cell r="M55">
            <v>1455.96</v>
          </cell>
          <cell r="N55">
            <v>1894.33</v>
          </cell>
          <cell r="O55">
            <v>544.34</v>
          </cell>
          <cell r="P55">
            <v>1349.99</v>
          </cell>
        </row>
        <row r="56">
          <cell r="B56" t="str">
            <v>ROSENI SILVA SANTOS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AUXILIAR DE SERVICOS GERAIS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5</v>
          </cell>
          <cell r="L56">
            <v>0</v>
          </cell>
          <cell r="M56">
            <v>1455.96</v>
          </cell>
          <cell r="N56">
            <v>1975.91</v>
          </cell>
          <cell r="O56">
            <v>297.86</v>
          </cell>
          <cell r="P56">
            <v>1678.05</v>
          </cell>
        </row>
        <row r="57">
          <cell r="B57" t="str">
            <v>JANIEL DA SILVA GALVÃO</v>
          </cell>
          <cell r="C57" t="str">
            <v>AUXILIAR</v>
          </cell>
          <cell r="D57">
            <v>5</v>
          </cell>
          <cell r="E57" t="str">
            <v xml:space="preserve">MNSL - MATERNIDADE NSA DE LOURDES </v>
          </cell>
          <cell r="F57" t="str">
            <v>OFICIAL DE MANUTENÇÃO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5</v>
          </cell>
          <cell r="L57">
            <v>0</v>
          </cell>
          <cell r="M57">
            <v>2260.13</v>
          </cell>
          <cell r="N57">
            <v>3476.32</v>
          </cell>
          <cell r="O57">
            <v>510.4</v>
          </cell>
          <cell r="P57">
            <v>2965.92</v>
          </cell>
        </row>
        <row r="58">
          <cell r="B58" t="str">
            <v>KASSIA KAROLYNE OLIVEIRA</v>
          </cell>
          <cell r="C58" t="str">
            <v>ENFERMEIRO (A)</v>
          </cell>
          <cell r="D58">
            <v>5</v>
          </cell>
          <cell r="E58" t="str">
            <v xml:space="preserve">MNSL - MATERNIDADE NSA DE LOURDES </v>
          </cell>
          <cell r="F58" t="str">
            <v>ENFERMEIRO (A)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5</v>
          </cell>
          <cell r="L58">
            <v>0</v>
          </cell>
          <cell r="M58">
            <v>3085</v>
          </cell>
          <cell r="N58">
            <v>3521.65</v>
          </cell>
          <cell r="O58">
            <v>1141.17</v>
          </cell>
          <cell r="P58">
            <v>2380.48</v>
          </cell>
        </row>
        <row r="59">
          <cell r="B59" t="str">
            <v>GEANE DE MORAIS ANDRADE</v>
          </cell>
          <cell r="C59" t="str">
            <v>BIOMÉDICO (A)</v>
          </cell>
          <cell r="D59">
            <v>5</v>
          </cell>
          <cell r="E59" t="str">
            <v xml:space="preserve">MNSL - MATERNIDADE NSA DE LOURDES </v>
          </cell>
          <cell r="F59" t="str">
            <v>BIOMEDICO (A)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5</v>
          </cell>
          <cell r="L59">
            <v>0</v>
          </cell>
          <cell r="M59">
            <v>3153.36</v>
          </cell>
          <cell r="N59">
            <v>4572.37</v>
          </cell>
          <cell r="O59">
            <v>697.87</v>
          </cell>
          <cell r="P59">
            <v>3874.5</v>
          </cell>
        </row>
        <row r="60">
          <cell r="B60" t="str">
            <v>KATIA ELAINE ALVES DE LIMA</v>
          </cell>
          <cell r="C60" t="str">
            <v>TÉCNICO (A)</v>
          </cell>
          <cell r="D60">
            <v>5</v>
          </cell>
          <cell r="E60" t="str">
            <v xml:space="preserve">MNSL - MATERNIDADE NSA DE LOURDES </v>
          </cell>
          <cell r="F60" t="str">
            <v>TECNICO (A) DE ENFERMAGEM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5</v>
          </cell>
          <cell r="L60">
            <v>0</v>
          </cell>
          <cell r="M60">
            <v>2060.16</v>
          </cell>
          <cell r="N60">
            <v>3382.82</v>
          </cell>
          <cell r="O60">
            <v>1039.03</v>
          </cell>
          <cell r="P60">
            <v>2343.79</v>
          </cell>
        </row>
        <row r="61">
          <cell r="B61" t="str">
            <v>FANNICE AQUINO CARDOSO</v>
          </cell>
          <cell r="C61" t="str">
            <v>ASSISTENTE</v>
          </cell>
          <cell r="D61">
            <v>5</v>
          </cell>
          <cell r="E61" t="str">
            <v xml:space="preserve">MNSL - MATERNIDADE NSA DE LOURDES </v>
          </cell>
          <cell r="F61" t="str">
            <v>ASSISTENTE ADMINISTRATIVO</v>
          </cell>
          <cell r="G61" t="str">
            <v>N</v>
          </cell>
          <cell r="H61" t="str">
            <v>D</v>
          </cell>
          <cell r="I61">
            <v>3570.21</v>
          </cell>
          <cell r="J61">
            <v>2024</v>
          </cell>
          <cell r="K61">
            <v>5</v>
          </cell>
          <cell r="L61">
            <v>1226.1099999999999</v>
          </cell>
          <cell r="M61">
            <v>2060.16</v>
          </cell>
          <cell r="N61">
            <v>9138.67</v>
          </cell>
          <cell r="O61">
            <v>9138.67</v>
          </cell>
          <cell r="P61">
            <v>0</v>
          </cell>
        </row>
        <row r="62">
          <cell r="B62" t="str">
            <v>JOSIMAR DIVINO DO ROSARIO</v>
          </cell>
          <cell r="C62" t="str">
            <v>MAQUEIRO</v>
          </cell>
          <cell r="D62">
            <v>5</v>
          </cell>
          <cell r="E62" t="str">
            <v xml:space="preserve">MNSL - MATERNIDADE NSA DE LOURDES </v>
          </cell>
          <cell r="F62" t="str">
            <v>MAQUEIRO (A)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5</v>
          </cell>
          <cell r="L62">
            <v>0</v>
          </cell>
          <cell r="M62">
            <v>1455.96</v>
          </cell>
          <cell r="N62">
            <v>2251.4899999999998</v>
          </cell>
          <cell r="O62">
            <v>294.44</v>
          </cell>
          <cell r="P62">
            <v>1957.05</v>
          </cell>
        </row>
        <row r="63">
          <cell r="B63" t="str">
            <v>VALDERISNETE SOUZA MOURA</v>
          </cell>
          <cell r="C63" t="str">
            <v>AUXILIAR</v>
          </cell>
          <cell r="D63">
            <v>5</v>
          </cell>
          <cell r="E63" t="str">
            <v xml:space="preserve">MNSL - MATERNIDADE NSA DE LOURDES </v>
          </cell>
          <cell r="F63" t="str">
            <v>AUXILIAR DE SERVICOS GERAIS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5</v>
          </cell>
          <cell r="L63">
            <v>0</v>
          </cell>
          <cell r="M63">
            <v>1455.96</v>
          </cell>
          <cell r="N63">
            <v>1984.6</v>
          </cell>
          <cell r="O63">
            <v>297.86</v>
          </cell>
          <cell r="P63">
            <v>1686.74</v>
          </cell>
        </row>
        <row r="64">
          <cell r="B64" t="str">
            <v>SAMARA ROSA DE SOUZA MARCAL</v>
          </cell>
          <cell r="C64" t="str">
            <v>ENFERMEIRO (A)</v>
          </cell>
          <cell r="D64">
            <v>5</v>
          </cell>
          <cell r="E64" t="str">
            <v xml:space="preserve">MNSL - MATERNIDADE NSA DE LOURDES </v>
          </cell>
          <cell r="F64" t="str">
            <v>ENFERMEIRO (A) OBSTETRA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5</v>
          </cell>
          <cell r="L64">
            <v>0</v>
          </cell>
          <cell r="M64">
            <v>3719.63</v>
          </cell>
          <cell r="N64">
            <v>4712.25</v>
          </cell>
          <cell r="O64">
            <v>1444.13</v>
          </cell>
          <cell r="P64">
            <v>3268.12</v>
          </cell>
        </row>
        <row r="65">
          <cell r="B65" t="str">
            <v>TAMMY SANTOS PIMENTA LOPES</v>
          </cell>
          <cell r="C65" t="str">
            <v>ASSISTENTE SOCIAL</v>
          </cell>
          <cell r="D65">
            <v>5</v>
          </cell>
          <cell r="E65" t="str">
            <v xml:space="preserve">MNSL - MATERNIDADE NSA DE LOURDES </v>
          </cell>
          <cell r="F65" t="str">
            <v>ASSISTENTE SOCIAL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5</v>
          </cell>
          <cell r="L65">
            <v>0</v>
          </cell>
          <cell r="M65">
            <v>3180.37</v>
          </cell>
          <cell r="N65">
            <v>4430.8999999999996</v>
          </cell>
          <cell r="O65">
            <v>582.19000000000005</v>
          </cell>
          <cell r="P65">
            <v>3848.71</v>
          </cell>
        </row>
        <row r="66">
          <cell r="B66" t="str">
            <v>AMANDA ALVES SILVA</v>
          </cell>
          <cell r="C66" t="str">
            <v>ASSISTENTE</v>
          </cell>
          <cell r="D66">
            <v>5</v>
          </cell>
          <cell r="E66" t="str">
            <v xml:space="preserve">MNSL - MATERNIDADE NSA DE LOURDES </v>
          </cell>
          <cell r="F66" t="str">
            <v>ASSISTENTE ADMINISTRATIVO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5</v>
          </cell>
          <cell r="L66">
            <v>0</v>
          </cell>
          <cell r="M66">
            <v>2060.16</v>
          </cell>
          <cell r="N66">
            <v>2466.23</v>
          </cell>
          <cell r="O66">
            <v>626.11</v>
          </cell>
          <cell r="P66">
            <v>1840.12</v>
          </cell>
        </row>
        <row r="67">
          <cell r="B67" t="str">
            <v>AMANDA VENTURA DA SILVA</v>
          </cell>
          <cell r="C67" t="str">
            <v>TÉCNICO (A)</v>
          </cell>
          <cell r="D67">
            <v>5</v>
          </cell>
          <cell r="E67" t="str">
            <v xml:space="preserve">MNSL - MATERNIDADE NSA DE LOURDES </v>
          </cell>
          <cell r="F67" t="str">
            <v>TECNICO (A) DE LABORATORIO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5</v>
          </cell>
          <cell r="L67">
            <v>0</v>
          </cell>
          <cell r="M67">
            <v>2512.5</v>
          </cell>
          <cell r="N67">
            <v>3376.37</v>
          </cell>
          <cell r="O67">
            <v>328.33</v>
          </cell>
          <cell r="P67">
            <v>3048.04</v>
          </cell>
        </row>
        <row r="68">
          <cell r="B68" t="str">
            <v>WERISSON SOUZA DA SILVA</v>
          </cell>
          <cell r="C68" t="str">
            <v>PORTEIRO</v>
          </cell>
          <cell r="D68">
            <v>5</v>
          </cell>
          <cell r="E68" t="str">
            <v xml:space="preserve">MNSL - MATERNIDADE NSA DE LOURDES </v>
          </cell>
          <cell r="F68" t="str">
            <v>AGENTE DE PORTARIA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5</v>
          </cell>
          <cell r="L68">
            <v>0</v>
          </cell>
          <cell r="M68">
            <v>1558.22</v>
          </cell>
          <cell r="N68">
            <v>2183.64</v>
          </cell>
          <cell r="O68">
            <v>288.14999999999998</v>
          </cell>
          <cell r="P68">
            <v>1895.49</v>
          </cell>
        </row>
        <row r="69">
          <cell r="B69" t="str">
            <v>LEANDRO PEREIRA DA SILVA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ADMINISTRATIVO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5</v>
          </cell>
          <cell r="L69">
            <v>0</v>
          </cell>
          <cell r="M69">
            <v>1978.76</v>
          </cell>
          <cell r="N69">
            <v>2853.63</v>
          </cell>
          <cell r="O69">
            <v>369.31</v>
          </cell>
          <cell r="P69">
            <v>2484.3200000000002</v>
          </cell>
        </row>
        <row r="70">
          <cell r="B70" t="str">
            <v>CICERA CELIA CABRAL DE OLIVEIRA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5</v>
          </cell>
          <cell r="L70">
            <v>0</v>
          </cell>
          <cell r="M70">
            <v>1455.96</v>
          </cell>
          <cell r="N70">
            <v>2123.5700000000002</v>
          </cell>
          <cell r="O70">
            <v>360.81</v>
          </cell>
          <cell r="P70">
            <v>1762.76</v>
          </cell>
        </row>
        <row r="71">
          <cell r="B71" t="str">
            <v>SILMARA DE JESUS FERREIRA PEREIRA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5</v>
          </cell>
          <cell r="L71">
            <v>0</v>
          </cell>
          <cell r="M71">
            <v>1455.96</v>
          </cell>
          <cell r="N71">
            <v>2134.33</v>
          </cell>
          <cell r="O71">
            <v>272.86</v>
          </cell>
          <cell r="P71">
            <v>1861.47</v>
          </cell>
        </row>
        <row r="72">
          <cell r="B72" t="str">
            <v>ERINELDE FERREIRA MENDES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5</v>
          </cell>
          <cell r="L72">
            <v>0</v>
          </cell>
          <cell r="M72">
            <v>1455.96</v>
          </cell>
          <cell r="N72">
            <v>2216.11</v>
          </cell>
          <cell r="O72">
            <v>210.27</v>
          </cell>
          <cell r="P72">
            <v>2005.84</v>
          </cell>
        </row>
        <row r="73">
          <cell r="B73" t="str">
            <v>WEVERTON JUNIOR PEREIRA GOMES</v>
          </cell>
          <cell r="C73" t="str">
            <v>ASSISTENTE</v>
          </cell>
          <cell r="D73">
            <v>5</v>
          </cell>
          <cell r="E73" t="str">
            <v xml:space="preserve">MNSL - MATERNIDADE NSA DE LOURDES </v>
          </cell>
          <cell r="F73" t="str">
            <v>ASSISTENTE ADMINISTRATIVO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5</v>
          </cell>
          <cell r="L73">
            <v>0</v>
          </cell>
          <cell r="M73">
            <v>2060.16</v>
          </cell>
          <cell r="N73">
            <v>2716.4</v>
          </cell>
          <cell r="O73">
            <v>384.33</v>
          </cell>
          <cell r="P73">
            <v>2332.0700000000002</v>
          </cell>
        </row>
        <row r="74">
          <cell r="B74" t="str">
            <v>JUNIOR GOMES DA SILVA</v>
          </cell>
          <cell r="C74" t="str">
            <v>ASSISTENTE</v>
          </cell>
          <cell r="D74">
            <v>5</v>
          </cell>
          <cell r="E74" t="str">
            <v xml:space="preserve">MNSL - MATERNIDADE NSA DE LOURDES 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5</v>
          </cell>
          <cell r="L74">
            <v>0</v>
          </cell>
          <cell r="M74">
            <v>2060.16</v>
          </cell>
          <cell r="N74">
            <v>2835.98</v>
          </cell>
          <cell r="O74">
            <v>262.89999999999998</v>
          </cell>
          <cell r="P74">
            <v>2573.08</v>
          </cell>
        </row>
        <row r="75">
          <cell r="B75" t="str">
            <v>FELIPE AUGUSTO MACIEL RODRIGUES</v>
          </cell>
          <cell r="C75" t="str">
            <v>PORTEIRO</v>
          </cell>
          <cell r="D75">
            <v>5</v>
          </cell>
          <cell r="E75" t="str">
            <v xml:space="preserve">MNSL - MATERNIDADE NSA DE LOURDES </v>
          </cell>
          <cell r="F75" t="str">
            <v>AGENTE DE PORTARIA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5</v>
          </cell>
          <cell r="L75">
            <v>0</v>
          </cell>
          <cell r="M75">
            <v>1558.22</v>
          </cell>
          <cell r="N75">
            <v>2189.61</v>
          </cell>
          <cell r="O75">
            <v>287.93</v>
          </cell>
          <cell r="P75">
            <v>1901.68</v>
          </cell>
        </row>
        <row r="76">
          <cell r="B76" t="str">
            <v>FABIO MARCIO VIEIRA</v>
          </cell>
          <cell r="C76" t="str">
            <v>ASSISTENTE</v>
          </cell>
          <cell r="D76">
            <v>5</v>
          </cell>
          <cell r="E76" t="str">
            <v xml:space="preserve">MNSL - MATERNIDADE NSA DE LOURDES </v>
          </cell>
          <cell r="F76" t="str">
            <v>ASSISTENTE DE CUSTOS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5</v>
          </cell>
          <cell r="L76">
            <v>0</v>
          </cell>
          <cell r="M76">
            <v>2473.4299999999998</v>
          </cell>
          <cell r="N76">
            <v>3034.19</v>
          </cell>
          <cell r="O76">
            <v>286.75</v>
          </cell>
          <cell r="P76">
            <v>2747.44</v>
          </cell>
        </row>
        <row r="77">
          <cell r="B77" t="str">
            <v>NATHALIA KARINNY MARANHAO DE SOUSA COELHO</v>
          </cell>
          <cell r="C77" t="str">
            <v>FISIOTERAPEUTA</v>
          </cell>
          <cell r="D77">
            <v>5</v>
          </cell>
          <cell r="E77" t="str">
            <v xml:space="preserve">MNSL - MATERNIDADE NSA DE LOURDES </v>
          </cell>
          <cell r="F77" t="str">
            <v>FISIOTERAPEUTA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5</v>
          </cell>
          <cell r="L77">
            <v>0</v>
          </cell>
          <cell r="M77">
            <v>2736.27</v>
          </cell>
          <cell r="N77">
            <v>3929.82</v>
          </cell>
          <cell r="O77">
            <v>493.7</v>
          </cell>
          <cell r="P77">
            <v>3436.12</v>
          </cell>
        </row>
        <row r="78">
          <cell r="B78" t="str">
            <v>MARIA LUIZA SARAIVA DOS SANTOS BASTOS</v>
          </cell>
          <cell r="C78" t="str">
            <v>AUXILIAR</v>
          </cell>
          <cell r="D78">
            <v>5</v>
          </cell>
          <cell r="E78" t="str">
            <v xml:space="preserve">MNSL - MATERNIDADE NSA DE LOURDES </v>
          </cell>
          <cell r="F78" t="str">
            <v>AUXILIAR DE SERVICOS GERAIS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5</v>
          </cell>
          <cell r="L78">
            <v>0</v>
          </cell>
          <cell r="M78">
            <v>1455.96</v>
          </cell>
          <cell r="N78">
            <v>2329.1999999999998</v>
          </cell>
          <cell r="O78">
            <v>298.49</v>
          </cell>
          <cell r="P78">
            <v>2030.71</v>
          </cell>
        </row>
        <row r="79">
          <cell r="B79" t="str">
            <v>MARIA DOS REIS GOMES DE OLIVEIRA</v>
          </cell>
          <cell r="C79" t="str">
            <v>AUXILIAR</v>
          </cell>
          <cell r="D79">
            <v>5</v>
          </cell>
          <cell r="E79" t="str">
            <v xml:space="preserve">MNSL - MATERNIDADE NSA DE LOURDES </v>
          </cell>
          <cell r="F79" t="str">
            <v>AUXILIAR DE SERVICOS GERAIS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5</v>
          </cell>
          <cell r="L79">
            <v>0</v>
          </cell>
          <cell r="M79">
            <v>1455.96</v>
          </cell>
          <cell r="N79">
            <v>2310.98</v>
          </cell>
          <cell r="O79">
            <v>296.79000000000002</v>
          </cell>
          <cell r="P79">
            <v>2014.19</v>
          </cell>
        </row>
        <row r="80">
          <cell r="B80" t="str">
            <v>ANTONIA DE MELO SILVA</v>
          </cell>
          <cell r="C80" t="str">
            <v>LÍDER</v>
          </cell>
          <cell r="D80">
            <v>5</v>
          </cell>
          <cell r="E80" t="str">
            <v xml:space="preserve">MNSL - MATERNIDADE NSA DE LOURDES </v>
          </cell>
          <cell r="F80" t="str">
            <v>LIDER DE HIGIENIZACAO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5</v>
          </cell>
          <cell r="L80">
            <v>0</v>
          </cell>
          <cell r="M80">
            <v>2060.16</v>
          </cell>
          <cell r="N80">
            <v>2854.69</v>
          </cell>
          <cell r="O80">
            <v>414.33</v>
          </cell>
          <cell r="P80">
            <v>2440.36</v>
          </cell>
        </row>
        <row r="81">
          <cell r="B81" t="str">
            <v>ANTONIA ANTAO DE SOUSA</v>
          </cell>
          <cell r="C81" t="str">
            <v>AUXILIAR</v>
          </cell>
          <cell r="D81">
            <v>5</v>
          </cell>
          <cell r="E81" t="str">
            <v xml:space="preserve">MNSL - MATERNIDADE NSA DE LOURDES </v>
          </cell>
          <cell r="F81" t="str">
            <v>AUXILIAR DE SERVICOS GERAIS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5</v>
          </cell>
          <cell r="L81">
            <v>0</v>
          </cell>
          <cell r="M81">
            <v>1455.96</v>
          </cell>
          <cell r="N81">
            <v>2129.5100000000002</v>
          </cell>
          <cell r="O81">
            <v>422.08</v>
          </cell>
          <cell r="P81">
            <v>1707.43</v>
          </cell>
        </row>
        <row r="82">
          <cell r="B82" t="str">
            <v>ELIENI MARIA DE LIMA PAZ</v>
          </cell>
          <cell r="C82" t="str">
            <v>AUXILIAR</v>
          </cell>
          <cell r="D82">
            <v>5</v>
          </cell>
          <cell r="E82" t="str">
            <v xml:space="preserve">MNSL - MATERNIDADE NSA DE LOURDES </v>
          </cell>
          <cell r="F82" t="str">
            <v>AUXILIAR DE SERVICOS GERAIS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5</v>
          </cell>
          <cell r="L82">
            <v>0</v>
          </cell>
          <cell r="M82">
            <v>1455.96</v>
          </cell>
          <cell r="N82">
            <v>2347.19</v>
          </cell>
          <cell r="O82">
            <v>299.94</v>
          </cell>
          <cell r="P82">
            <v>2047.25</v>
          </cell>
        </row>
        <row r="83">
          <cell r="B83" t="str">
            <v>JOSEFA DE SOUZA OLIVEIRA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AUXILIAR DE SERVICOS GERAIS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5</v>
          </cell>
          <cell r="L83">
            <v>0</v>
          </cell>
          <cell r="M83">
            <v>1455.96</v>
          </cell>
          <cell r="N83">
            <v>2274.4499999999998</v>
          </cell>
          <cell r="O83">
            <v>293.77</v>
          </cell>
          <cell r="P83">
            <v>1980.68</v>
          </cell>
        </row>
        <row r="84">
          <cell r="B84" t="str">
            <v>JAILMA DE JESUS ROCHA</v>
          </cell>
          <cell r="C84" t="str">
            <v>AUXILIAR</v>
          </cell>
          <cell r="D84">
            <v>5</v>
          </cell>
          <cell r="E84" t="str">
            <v xml:space="preserve">MNSL - MATERNIDADE NSA DE LOURDES </v>
          </cell>
          <cell r="F84" t="str">
            <v>AUXILIAR DE SERVICOS GERAIS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5</v>
          </cell>
          <cell r="L84">
            <v>0</v>
          </cell>
          <cell r="M84">
            <v>1455.96</v>
          </cell>
          <cell r="N84">
            <v>2073.06</v>
          </cell>
          <cell r="O84">
            <v>272.86</v>
          </cell>
          <cell r="P84">
            <v>1800.2</v>
          </cell>
        </row>
        <row r="85">
          <cell r="B85" t="str">
            <v>MARIA APARECIDA GUEDES DA SILVA</v>
          </cell>
          <cell r="C85" t="str">
            <v>AUXILIAR</v>
          </cell>
          <cell r="D85">
            <v>5</v>
          </cell>
          <cell r="E85" t="str">
            <v xml:space="preserve">MNSL - MATERNIDADE NSA DE LOURDES </v>
          </cell>
          <cell r="F85" t="str">
            <v>AUXILIAR DE SERVICOS GERAIS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5</v>
          </cell>
          <cell r="L85">
            <v>0</v>
          </cell>
          <cell r="M85">
            <v>1455.96</v>
          </cell>
          <cell r="N85">
            <v>2312.66</v>
          </cell>
          <cell r="O85">
            <v>297.3</v>
          </cell>
          <cell r="P85">
            <v>2015.36</v>
          </cell>
        </row>
        <row r="86">
          <cell r="B86" t="str">
            <v>ROSANGELA LOPES LIBERATO</v>
          </cell>
          <cell r="C86" t="str">
            <v>AUXILIAR</v>
          </cell>
          <cell r="D86">
            <v>5</v>
          </cell>
          <cell r="E86" t="str">
            <v xml:space="preserve">MNSL - MATERNIDADE NSA DE LOURDES </v>
          </cell>
          <cell r="F86" t="str">
            <v>AUXILIAR DE SERVICOS GERAIS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5</v>
          </cell>
          <cell r="L86">
            <v>0</v>
          </cell>
          <cell r="M86">
            <v>1455.96</v>
          </cell>
          <cell r="N86">
            <v>2177.1999999999998</v>
          </cell>
          <cell r="O86">
            <v>449.16</v>
          </cell>
          <cell r="P86">
            <v>1728.04</v>
          </cell>
        </row>
        <row r="87">
          <cell r="B87" t="str">
            <v>VALDIVINO CRISPIM DE SOUZA</v>
          </cell>
          <cell r="C87" t="str">
            <v>MAQUEIRO</v>
          </cell>
          <cell r="D87">
            <v>5</v>
          </cell>
          <cell r="E87" t="str">
            <v xml:space="preserve">MNSL - MATERNIDADE NSA DE LOURDES </v>
          </cell>
          <cell r="F87" t="str">
            <v>MAQUEIRO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5</v>
          </cell>
          <cell r="L87">
            <v>0</v>
          </cell>
          <cell r="M87">
            <v>1455.96</v>
          </cell>
          <cell r="N87">
            <v>2011.02</v>
          </cell>
          <cell r="O87">
            <v>272.86</v>
          </cell>
          <cell r="P87">
            <v>1738.16</v>
          </cell>
        </row>
        <row r="88">
          <cell r="B88" t="str">
            <v>VANESSA ALVES DE LIMA</v>
          </cell>
          <cell r="C88" t="str">
            <v>AUXILIAR</v>
          </cell>
          <cell r="D88">
            <v>5</v>
          </cell>
          <cell r="E88" t="str">
            <v xml:space="preserve">MNSL - MATERNIDADE NSA DE LOURDES </v>
          </cell>
          <cell r="F88" t="str">
            <v>AUXILIAR DE SERVICOS GERAIS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5</v>
          </cell>
          <cell r="L88">
            <v>0</v>
          </cell>
          <cell r="M88">
            <v>1455.96</v>
          </cell>
          <cell r="N88">
            <v>2302.7399999999998</v>
          </cell>
          <cell r="O88">
            <v>295.95999999999998</v>
          </cell>
          <cell r="P88">
            <v>2006.78</v>
          </cell>
        </row>
        <row r="89">
          <cell r="B89" t="str">
            <v>VALDIR CRISPIM DE SOUSA</v>
          </cell>
          <cell r="C89" t="str">
            <v>MAQUEIRO</v>
          </cell>
          <cell r="D89">
            <v>5</v>
          </cell>
          <cell r="E89" t="str">
            <v xml:space="preserve">MNSL - MATERNIDADE NSA DE LOURDES </v>
          </cell>
          <cell r="F89" t="str">
            <v>MAQUEIRO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5</v>
          </cell>
          <cell r="L89">
            <v>0</v>
          </cell>
          <cell r="M89">
            <v>1455.96</v>
          </cell>
          <cell r="N89">
            <v>2232.41</v>
          </cell>
          <cell r="O89">
            <v>292.77999999999997</v>
          </cell>
          <cell r="P89">
            <v>1939.63</v>
          </cell>
        </row>
        <row r="90">
          <cell r="B90" t="str">
            <v>MANOEL DA SILVA SANTANA</v>
          </cell>
          <cell r="C90" t="str">
            <v>MAQUEIRO</v>
          </cell>
          <cell r="D90">
            <v>5</v>
          </cell>
          <cell r="E90" t="str">
            <v xml:space="preserve">MNSL - MATERNIDADE NSA DE LOURDES </v>
          </cell>
          <cell r="F90" t="str">
            <v>MAQUEIRO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5</v>
          </cell>
          <cell r="L90">
            <v>0</v>
          </cell>
          <cell r="M90">
            <v>1455.96</v>
          </cell>
          <cell r="N90">
            <v>2072.8000000000002</v>
          </cell>
          <cell r="O90">
            <v>297.86</v>
          </cell>
          <cell r="P90">
            <v>1774.94</v>
          </cell>
        </row>
        <row r="91">
          <cell r="B91" t="str">
            <v>MATHEUS VINICIUS CARVALHO DE AMORIM</v>
          </cell>
          <cell r="C91" t="str">
            <v>MAQUEIRO</v>
          </cell>
          <cell r="D91">
            <v>5</v>
          </cell>
          <cell r="E91" t="str">
            <v xml:space="preserve">MNSL - MATERNIDADE NSA DE LOURDES </v>
          </cell>
          <cell r="F91" t="str">
            <v>MAQUEIRO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5</v>
          </cell>
          <cell r="L91">
            <v>0</v>
          </cell>
          <cell r="M91">
            <v>1455.96</v>
          </cell>
          <cell r="N91">
            <v>2294.65</v>
          </cell>
          <cell r="O91">
            <v>295.62</v>
          </cell>
          <cell r="P91">
            <v>1999.03</v>
          </cell>
        </row>
        <row r="92">
          <cell r="B92" t="str">
            <v>ROBERTO ELIAS DOS SANTOS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5</v>
          </cell>
          <cell r="L92">
            <v>0</v>
          </cell>
          <cell r="M92">
            <v>2060.16</v>
          </cell>
          <cell r="N92">
            <v>2988.09</v>
          </cell>
          <cell r="O92">
            <v>837.12</v>
          </cell>
          <cell r="P92">
            <v>2150.9699999999998</v>
          </cell>
        </row>
        <row r="93">
          <cell r="B93" t="str">
            <v>IVALDA PEREIRA MARTINS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5</v>
          </cell>
          <cell r="L93">
            <v>0</v>
          </cell>
          <cell r="M93">
            <v>2060.16</v>
          </cell>
          <cell r="N93">
            <v>3208.28</v>
          </cell>
          <cell r="O93">
            <v>1053.02</v>
          </cell>
          <cell r="P93">
            <v>2155.2600000000002</v>
          </cell>
        </row>
        <row r="94">
          <cell r="B94" t="str">
            <v>SAMUEL SOUZA ALVES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LABORATORIO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5</v>
          </cell>
          <cell r="L94">
            <v>0</v>
          </cell>
          <cell r="M94">
            <v>2512.5</v>
          </cell>
          <cell r="N94">
            <v>3476.22</v>
          </cell>
          <cell r="O94">
            <v>343.64</v>
          </cell>
          <cell r="P94">
            <v>3132.58</v>
          </cell>
        </row>
        <row r="95">
          <cell r="B95" t="str">
            <v>ALEXSANDER REZENDE SOUZA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D</v>
          </cell>
          <cell r="I95">
            <v>3302</v>
          </cell>
          <cell r="J95">
            <v>2024</v>
          </cell>
          <cell r="K95">
            <v>5</v>
          </cell>
          <cell r="L95">
            <v>0</v>
          </cell>
          <cell r="M95">
            <v>2060.16</v>
          </cell>
          <cell r="N95">
            <v>7638.9</v>
          </cell>
          <cell r="O95">
            <v>7638.9</v>
          </cell>
          <cell r="P95">
            <v>0</v>
          </cell>
        </row>
        <row r="96">
          <cell r="B96" t="str">
            <v>VANDERLEI FRANCISCO BARBOSA</v>
          </cell>
          <cell r="C96" t="str">
            <v>AUXILIAR</v>
          </cell>
          <cell r="D96">
            <v>5</v>
          </cell>
          <cell r="E96" t="str">
            <v xml:space="preserve">MNSL - MATERNIDADE NSA DE LOURDES </v>
          </cell>
          <cell r="F96" t="str">
            <v>OFICIAL DE MANUTENÇÃO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5</v>
          </cell>
          <cell r="L96">
            <v>0</v>
          </cell>
          <cell r="M96">
            <v>2260.13</v>
          </cell>
          <cell r="N96">
            <v>3646.98</v>
          </cell>
          <cell r="O96">
            <v>349.79</v>
          </cell>
          <cell r="P96">
            <v>3297.19</v>
          </cell>
        </row>
        <row r="97">
          <cell r="B97" t="str">
            <v>RENATO GRACIANO DE SOUZA</v>
          </cell>
          <cell r="C97" t="str">
            <v>GERENTE</v>
          </cell>
          <cell r="D97">
            <v>5</v>
          </cell>
          <cell r="E97" t="str">
            <v xml:space="preserve">MNSL - MATERNIDADE NSA DE LOURDES </v>
          </cell>
          <cell r="F97" t="str">
            <v>GERENTE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5</v>
          </cell>
          <cell r="L97">
            <v>0</v>
          </cell>
          <cell r="M97">
            <v>6666.67</v>
          </cell>
          <cell r="N97">
            <v>8333.33</v>
          </cell>
          <cell r="O97">
            <v>2069.11</v>
          </cell>
          <cell r="P97">
            <v>6264.22</v>
          </cell>
        </row>
        <row r="98">
          <cell r="B98" t="str">
            <v>ALESSANDRA MARIA GARCIA</v>
          </cell>
          <cell r="C98" t="str">
            <v>ENFERMEIRO (A)</v>
          </cell>
          <cell r="D98">
            <v>5</v>
          </cell>
          <cell r="E98" t="str">
            <v xml:space="preserve">MNSL - MATERNIDADE NSA DE LOURDES </v>
          </cell>
          <cell r="F98" t="str">
            <v>ENFERMEIRO (A)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5</v>
          </cell>
          <cell r="L98">
            <v>0</v>
          </cell>
          <cell r="M98">
            <v>3085</v>
          </cell>
          <cell r="N98">
            <v>3521.65</v>
          </cell>
          <cell r="O98">
            <v>1141.17</v>
          </cell>
          <cell r="P98">
            <v>2380.48</v>
          </cell>
        </row>
        <row r="99">
          <cell r="B99" t="str">
            <v>JESSICA FERNANDA DA SILVA OLIVEIRA</v>
          </cell>
          <cell r="C99" t="str">
            <v>ENFERMEIRO (A)</v>
          </cell>
          <cell r="D99">
            <v>5</v>
          </cell>
          <cell r="E99" t="str">
            <v xml:space="preserve">MNSL - MATERNIDADE NSA DE LOURDES 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5</v>
          </cell>
          <cell r="L99">
            <v>0</v>
          </cell>
          <cell r="M99">
            <v>3085</v>
          </cell>
          <cell r="N99">
            <v>3521.65</v>
          </cell>
          <cell r="O99">
            <v>1193.31</v>
          </cell>
          <cell r="P99">
            <v>2328.34</v>
          </cell>
        </row>
        <row r="100">
          <cell r="B100" t="str">
            <v>GABRIELA DE FREITAS LOPES</v>
          </cell>
          <cell r="C100" t="str">
            <v>TÉCNICO (A)</v>
          </cell>
          <cell r="D100">
            <v>5</v>
          </cell>
          <cell r="E100" t="str">
            <v xml:space="preserve">MNSL - MATERNIDADE NSA DE LOURDES </v>
          </cell>
          <cell r="F100" t="str">
            <v>TECNICO (A) DE ENFERMAGEM</v>
          </cell>
          <cell r="G100" t="str">
            <v>N</v>
          </cell>
          <cell r="H100" t="str">
            <v>E</v>
          </cell>
          <cell r="I100">
            <v>0</v>
          </cell>
          <cell r="J100">
            <v>2024</v>
          </cell>
          <cell r="K100">
            <v>5</v>
          </cell>
          <cell r="L100">
            <v>0</v>
          </cell>
          <cell r="M100">
            <v>2060.16</v>
          </cell>
          <cell r="N100">
            <v>3123.7</v>
          </cell>
          <cell r="O100">
            <v>923.19</v>
          </cell>
          <cell r="P100">
            <v>2200.5100000000002</v>
          </cell>
        </row>
        <row r="101">
          <cell r="B101" t="str">
            <v>OZAILDE FERREIRA REIS</v>
          </cell>
          <cell r="C101" t="str">
            <v>TÉCNICO (A)</v>
          </cell>
          <cell r="D101">
            <v>5</v>
          </cell>
          <cell r="E101" t="str">
            <v xml:space="preserve">MNSL - MATERNIDADE NSA DE LOURDES </v>
          </cell>
          <cell r="F101" t="str">
            <v>TECNICO (A) DE ENFERMAGEM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5</v>
          </cell>
          <cell r="L101">
            <v>0</v>
          </cell>
          <cell r="M101">
            <v>2060.16</v>
          </cell>
          <cell r="N101">
            <v>2762.88</v>
          </cell>
          <cell r="O101">
            <v>825.67</v>
          </cell>
          <cell r="P101">
            <v>1937.21</v>
          </cell>
        </row>
        <row r="102">
          <cell r="B102" t="str">
            <v>BARBARA DOS SANTOS NEVES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5</v>
          </cell>
          <cell r="L102">
            <v>0</v>
          </cell>
          <cell r="M102">
            <v>2060.16</v>
          </cell>
          <cell r="N102">
            <v>3441.94</v>
          </cell>
          <cell r="O102">
            <v>932.67</v>
          </cell>
          <cell r="P102">
            <v>2509.27</v>
          </cell>
        </row>
        <row r="103">
          <cell r="B103" t="str">
            <v>MARIA APARECIDA RODRIGUES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5</v>
          </cell>
          <cell r="L103">
            <v>0</v>
          </cell>
          <cell r="M103">
            <v>2060.16</v>
          </cell>
          <cell r="N103">
            <v>2990.84</v>
          </cell>
          <cell r="O103">
            <v>998.46</v>
          </cell>
          <cell r="P103">
            <v>1992.38</v>
          </cell>
        </row>
        <row r="104">
          <cell r="B104" t="str">
            <v>LETICIA DOS SANTOS CAMPOS</v>
          </cell>
          <cell r="C104" t="str">
            <v>ENFERMEIRO (A)</v>
          </cell>
          <cell r="D104">
            <v>5</v>
          </cell>
          <cell r="E104" t="str">
            <v xml:space="preserve">MNSL - MATERNIDADE NSA DE LOURDES </v>
          </cell>
          <cell r="F104" t="str">
            <v>ENFERMEIRO (A) OBSTETRA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5</v>
          </cell>
          <cell r="L104">
            <v>0</v>
          </cell>
          <cell r="M104">
            <v>3719.63</v>
          </cell>
          <cell r="N104">
            <v>4652.08</v>
          </cell>
          <cell r="O104">
            <v>835.36</v>
          </cell>
          <cell r="P104">
            <v>3816.72</v>
          </cell>
        </row>
        <row r="105">
          <cell r="B105" t="str">
            <v>MARIANA CAIXETA BASTOS</v>
          </cell>
          <cell r="C105" t="str">
            <v>ASSISTENTE SOCIAL</v>
          </cell>
          <cell r="D105">
            <v>5</v>
          </cell>
          <cell r="E105" t="str">
            <v xml:space="preserve">MNSL - MATERNIDADE NSA DE LOURDES </v>
          </cell>
          <cell r="F105" t="str">
            <v>ASSISTENTE SOCIAL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5</v>
          </cell>
          <cell r="L105">
            <v>0</v>
          </cell>
          <cell r="M105">
            <v>3180.37</v>
          </cell>
          <cell r="N105">
            <v>4557.03</v>
          </cell>
          <cell r="O105">
            <v>582.19000000000005</v>
          </cell>
          <cell r="P105">
            <v>3974.84</v>
          </cell>
        </row>
        <row r="106">
          <cell r="B106" t="str">
            <v>WILLIAM PAULINO E SILVA</v>
          </cell>
          <cell r="C106" t="str">
            <v>ASSISTENTE</v>
          </cell>
          <cell r="D106">
            <v>5</v>
          </cell>
          <cell r="E106" t="str">
            <v xml:space="preserve">MNSL - MATERNIDADE NSA DE LOURDES </v>
          </cell>
          <cell r="F106" t="str">
            <v>ASSISTENTE ADMINISTRATIVO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5</v>
          </cell>
          <cell r="L106">
            <v>0</v>
          </cell>
          <cell r="M106">
            <v>2060.16</v>
          </cell>
          <cell r="N106">
            <v>3306.36</v>
          </cell>
          <cell r="O106">
            <v>419.81</v>
          </cell>
          <cell r="P106">
            <v>2886.55</v>
          </cell>
        </row>
        <row r="107">
          <cell r="B107" t="str">
            <v>MARIA CLARA PIRES</v>
          </cell>
          <cell r="C107" t="str">
            <v>TÉCNICO (A)</v>
          </cell>
          <cell r="D107">
            <v>5</v>
          </cell>
          <cell r="E107" t="str">
            <v xml:space="preserve">MNSL - MATERNIDADE NSA DE LOURDES </v>
          </cell>
          <cell r="F107" t="str">
            <v>TECNICO (A) DE RADIOLOGIA</v>
          </cell>
          <cell r="G107" t="str">
            <v>N</v>
          </cell>
          <cell r="H107" t="str">
            <v>A</v>
          </cell>
          <cell r="I107">
            <v>2636.33</v>
          </cell>
          <cell r="J107">
            <v>2024</v>
          </cell>
          <cell r="K107">
            <v>5</v>
          </cell>
          <cell r="L107">
            <v>0</v>
          </cell>
          <cell r="M107">
            <v>2824.64</v>
          </cell>
          <cell r="N107">
            <v>4613.58</v>
          </cell>
          <cell r="O107">
            <v>2884.96</v>
          </cell>
          <cell r="P107">
            <v>1728.62</v>
          </cell>
        </row>
        <row r="108">
          <cell r="B108" t="str">
            <v>ALENICE LIMA DE ALMEIDA</v>
          </cell>
          <cell r="C108" t="str">
            <v>TÉCNICO (A)</v>
          </cell>
          <cell r="D108">
            <v>5</v>
          </cell>
          <cell r="E108" t="str">
            <v xml:space="preserve">MNSL - MATERNIDADE NSA DE LOURDES </v>
          </cell>
          <cell r="F108" t="str">
            <v>TECNICO (A) DE ENFERMAGEM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5</v>
          </cell>
          <cell r="L108">
            <v>0</v>
          </cell>
          <cell r="M108">
            <v>2060.16</v>
          </cell>
          <cell r="N108">
            <v>3015.9</v>
          </cell>
          <cell r="O108">
            <v>876.77</v>
          </cell>
          <cell r="P108">
            <v>2139.13</v>
          </cell>
        </row>
        <row r="109">
          <cell r="B109" t="str">
            <v>ANA LUCIA SILVA SANTOS</v>
          </cell>
          <cell r="C109" t="str">
            <v>AUXILIAR</v>
          </cell>
          <cell r="D109">
            <v>5</v>
          </cell>
          <cell r="E109" t="str">
            <v xml:space="preserve">MNSL - MATERNIDADE NSA DE LOURDES </v>
          </cell>
          <cell r="F109" t="str">
            <v>AUXILIAR DE LABORATORIO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5</v>
          </cell>
          <cell r="L109">
            <v>0</v>
          </cell>
          <cell r="M109">
            <v>1455.96</v>
          </cell>
          <cell r="N109">
            <v>1868.68</v>
          </cell>
          <cell r="O109">
            <v>272.86</v>
          </cell>
          <cell r="P109">
            <v>1595.82</v>
          </cell>
        </row>
        <row r="110">
          <cell r="B110" t="str">
            <v>MARIA SANTANA DE SOUZA</v>
          </cell>
          <cell r="C110" t="str">
            <v>ENFERMEIRO (A)</v>
          </cell>
          <cell r="D110">
            <v>5</v>
          </cell>
          <cell r="E110" t="str">
            <v xml:space="preserve">MNSL - MATERNIDADE NSA DE LOURDES </v>
          </cell>
          <cell r="F110" t="str">
            <v>ENFERMEIRO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5</v>
          </cell>
          <cell r="L110">
            <v>0</v>
          </cell>
          <cell r="M110">
            <v>3085</v>
          </cell>
          <cell r="N110">
            <v>3869.7</v>
          </cell>
          <cell r="O110">
            <v>1324.35</v>
          </cell>
          <cell r="P110">
            <v>2545.35</v>
          </cell>
        </row>
        <row r="111">
          <cell r="B111" t="str">
            <v>FERNANDA OLIVEIRA DA SILVA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5</v>
          </cell>
          <cell r="L111">
            <v>0</v>
          </cell>
          <cell r="M111">
            <v>3085</v>
          </cell>
          <cell r="N111">
            <v>3521.65</v>
          </cell>
          <cell r="O111">
            <v>1193.31</v>
          </cell>
          <cell r="P111">
            <v>2328.34</v>
          </cell>
        </row>
        <row r="112">
          <cell r="B112" t="str">
            <v>BRUNA VICTOR FERREIRA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5</v>
          </cell>
          <cell r="L112">
            <v>0</v>
          </cell>
          <cell r="M112">
            <v>3085</v>
          </cell>
          <cell r="N112">
            <v>4034.5</v>
          </cell>
          <cell r="O112">
            <v>1386.4</v>
          </cell>
          <cell r="P112">
            <v>2648.1</v>
          </cell>
        </row>
        <row r="113">
          <cell r="B113" t="str">
            <v>GLEICE APARECIDA RODRIGUES</v>
          </cell>
          <cell r="C113" t="str">
            <v>FISIOTERAPEUTA</v>
          </cell>
          <cell r="D113">
            <v>5</v>
          </cell>
          <cell r="E113" t="str">
            <v xml:space="preserve">MNSL - MATERNIDADE NSA DE LOURDES </v>
          </cell>
          <cell r="F113" t="str">
            <v>FISIOTERAPEUTA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5</v>
          </cell>
          <cell r="L113">
            <v>0</v>
          </cell>
          <cell r="M113">
            <v>2736.27</v>
          </cell>
          <cell r="N113">
            <v>3684.3</v>
          </cell>
          <cell r="O113">
            <v>427.41</v>
          </cell>
          <cell r="P113">
            <v>3256.89</v>
          </cell>
        </row>
        <row r="114">
          <cell r="B114" t="str">
            <v>FERNANDA MARINHO LIMA</v>
          </cell>
          <cell r="C114" t="str">
            <v>FARMACÊUTICO</v>
          </cell>
          <cell r="D114">
            <v>5</v>
          </cell>
          <cell r="E114" t="str">
            <v xml:space="preserve">MNSL - MATERNIDADE NSA DE LOURDES </v>
          </cell>
          <cell r="F114" t="str">
            <v>FARMACEUTICO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5</v>
          </cell>
          <cell r="L114">
            <v>0</v>
          </cell>
          <cell r="M114">
            <v>3334.23</v>
          </cell>
          <cell r="N114">
            <v>3822.29</v>
          </cell>
          <cell r="O114">
            <v>593.66999999999996</v>
          </cell>
          <cell r="P114">
            <v>3228.62</v>
          </cell>
        </row>
        <row r="115">
          <cell r="B115" t="str">
            <v>KELLY RODRIGUES DOS SANTOS</v>
          </cell>
          <cell r="C115" t="str">
            <v>ENFERMEIRO (A)</v>
          </cell>
          <cell r="D115">
            <v>5</v>
          </cell>
          <cell r="E115" t="str">
            <v xml:space="preserve">MNSL - MATERNIDADE NSA DE LOURDES </v>
          </cell>
          <cell r="F115" t="str">
            <v>ENFERMEIRO (A) OBSTETRA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5</v>
          </cell>
          <cell r="L115">
            <v>0</v>
          </cell>
          <cell r="M115">
            <v>3719.63</v>
          </cell>
          <cell r="N115">
            <v>4606.78</v>
          </cell>
          <cell r="O115">
            <v>862.92</v>
          </cell>
          <cell r="P115">
            <v>3743.86</v>
          </cell>
        </row>
        <row r="116">
          <cell r="B116" t="str">
            <v>FRANCISCA FRANCINEIA DOS SANTOS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 OBSTETRA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5</v>
          </cell>
          <cell r="L116">
            <v>0</v>
          </cell>
          <cell r="M116">
            <v>3719.63</v>
          </cell>
          <cell r="N116">
            <v>5127.8500000000004</v>
          </cell>
          <cell r="O116">
            <v>1141.55</v>
          </cell>
          <cell r="P116">
            <v>3986.3</v>
          </cell>
        </row>
        <row r="117">
          <cell r="B117" t="str">
            <v>GABRIELA DOS ANJOS CARVALHO</v>
          </cell>
          <cell r="C117" t="str">
            <v>ENFERMEIRO (A)</v>
          </cell>
          <cell r="D117">
            <v>5</v>
          </cell>
          <cell r="E117" t="str">
            <v xml:space="preserve">MNSL - MATERNIDADE NSA DE LOURDES </v>
          </cell>
          <cell r="F117" t="str">
            <v>ENFERMEIRO (A)</v>
          </cell>
          <cell r="G117" t="str">
            <v>N</v>
          </cell>
          <cell r="H117" t="str">
            <v>E</v>
          </cell>
          <cell r="I117">
            <v>0</v>
          </cell>
          <cell r="J117">
            <v>2024</v>
          </cell>
          <cell r="K117">
            <v>5</v>
          </cell>
          <cell r="L117">
            <v>0</v>
          </cell>
          <cell r="M117">
            <v>3085</v>
          </cell>
          <cell r="N117">
            <v>3601.72</v>
          </cell>
          <cell r="O117">
            <v>1126.52</v>
          </cell>
          <cell r="P117">
            <v>2475.1999999999998</v>
          </cell>
        </row>
        <row r="118">
          <cell r="B118" t="str">
            <v>ANA CAROLINA BORGES RODRIGUES QUINTANILHA</v>
          </cell>
          <cell r="C118" t="str">
            <v>ENFERMEIRO (A)</v>
          </cell>
          <cell r="D118">
            <v>5</v>
          </cell>
          <cell r="E118" t="str">
            <v xml:space="preserve">MNSL - MATERNIDADE NSA DE LOURDES </v>
          </cell>
          <cell r="F118" t="str">
            <v>ENFERMEIRO (A)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5</v>
          </cell>
          <cell r="L118">
            <v>0</v>
          </cell>
          <cell r="M118">
            <v>3085</v>
          </cell>
          <cell r="N118">
            <v>3993.9</v>
          </cell>
          <cell r="O118">
            <v>1274.18</v>
          </cell>
          <cell r="P118">
            <v>2719.72</v>
          </cell>
        </row>
        <row r="119">
          <cell r="B119" t="str">
            <v>SUSY XAVIER SILVA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5</v>
          </cell>
          <cell r="L119">
            <v>0</v>
          </cell>
          <cell r="M119">
            <v>3085</v>
          </cell>
          <cell r="N119">
            <v>4067.92</v>
          </cell>
          <cell r="O119">
            <v>1346.84</v>
          </cell>
          <cell r="P119">
            <v>2721.08</v>
          </cell>
        </row>
        <row r="120">
          <cell r="B120" t="str">
            <v>TIAGO PEREIRA DE SANT ANA</v>
          </cell>
          <cell r="C120" t="str">
            <v>ANALISTA</v>
          </cell>
          <cell r="D120">
            <v>5</v>
          </cell>
          <cell r="E120" t="str">
            <v xml:space="preserve">MNSL - MATERNIDADE NSA DE LOURDES </v>
          </cell>
          <cell r="F120" t="str">
            <v>ANALISTA ADMINISTRATIVO PLENO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5</v>
          </cell>
          <cell r="L120">
            <v>0</v>
          </cell>
          <cell r="M120">
            <v>4122.4399999999996</v>
          </cell>
          <cell r="N120">
            <v>5179.24</v>
          </cell>
          <cell r="O120">
            <v>1770.02</v>
          </cell>
          <cell r="P120">
            <v>3409.22</v>
          </cell>
        </row>
        <row r="121">
          <cell r="B121" t="str">
            <v>GERALDA DIVINA DOS SANTOS</v>
          </cell>
          <cell r="C121" t="str">
            <v>TÉCNICO (A)</v>
          </cell>
          <cell r="D121">
            <v>5</v>
          </cell>
          <cell r="E121" t="str">
            <v xml:space="preserve">MNSL - MATERNIDADE NSA DE LOURDES </v>
          </cell>
          <cell r="F121" t="str">
            <v>TECNICO (A) DE ENFERMAGEM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5</v>
          </cell>
          <cell r="L121">
            <v>0</v>
          </cell>
          <cell r="M121">
            <v>2060.16</v>
          </cell>
          <cell r="N121">
            <v>2876.79</v>
          </cell>
          <cell r="O121">
            <v>823.61</v>
          </cell>
          <cell r="P121">
            <v>2053.1799999999998</v>
          </cell>
        </row>
        <row r="122">
          <cell r="B122" t="str">
            <v>KAYLANE VITORIA SANTOS CARNEIRO</v>
          </cell>
          <cell r="C122" t="str">
            <v>ASSISTENTE</v>
          </cell>
          <cell r="D122">
            <v>5</v>
          </cell>
          <cell r="E122" t="str">
            <v xml:space="preserve">MNSL - MATERNIDADE NSA DE LOURDES </v>
          </cell>
          <cell r="F122" t="str">
            <v>ASSISTENTE ADMINISTRATIVO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5</v>
          </cell>
          <cell r="L122">
            <v>0</v>
          </cell>
          <cell r="M122">
            <v>2060.16</v>
          </cell>
          <cell r="N122">
            <v>2873.9</v>
          </cell>
          <cell r="O122">
            <v>384.33</v>
          </cell>
          <cell r="P122">
            <v>2489.5700000000002</v>
          </cell>
        </row>
        <row r="123">
          <cell r="B123" t="str">
            <v>BRENDA CASTILHO NERIS</v>
          </cell>
          <cell r="C123" t="str">
            <v>ENFERMEIRO (A)</v>
          </cell>
          <cell r="D123">
            <v>5</v>
          </cell>
          <cell r="E123" t="str">
            <v xml:space="preserve">MNSL - MATERNIDADE NSA DE LOURDES </v>
          </cell>
          <cell r="F123" t="str">
            <v>ENFERMEIRO (A)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5</v>
          </cell>
          <cell r="L123">
            <v>0</v>
          </cell>
          <cell r="M123">
            <v>3771.03</v>
          </cell>
          <cell r="N123">
            <v>4241.9799999999996</v>
          </cell>
          <cell r="O123">
            <v>1516.38</v>
          </cell>
          <cell r="P123">
            <v>2725.6</v>
          </cell>
        </row>
        <row r="124">
          <cell r="B124" t="str">
            <v>WINNY SILVEIRA ARANTES ALCOVIAS</v>
          </cell>
          <cell r="C124" t="str">
            <v>COORDENADOR (A)</v>
          </cell>
          <cell r="D124">
            <v>5</v>
          </cell>
          <cell r="E124" t="str">
            <v xml:space="preserve">MNSL - MATERNIDADE NSA DE LOURDES </v>
          </cell>
          <cell r="F124" t="str">
            <v>COORDENADOR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5</v>
          </cell>
          <cell r="L124">
            <v>0</v>
          </cell>
          <cell r="M124">
            <v>3428.2</v>
          </cell>
          <cell r="N124">
            <v>4882.01</v>
          </cell>
          <cell r="O124">
            <v>1690.62</v>
          </cell>
          <cell r="P124">
            <v>3191.39</v>
          </cell>
        </row>
        <row r="125">
          <cell r="B125" t="str">
            <v>ALESSANDRA MORAIS PINHEIRO NOLASCO</v>
          </cell>
          <cell r="C125" t="str">
            <v>ENFERMEIRO (A)</v>
          </cell>
          <cell r="D125">
            <v>5</v>
          </cell>
          <cell r="E125" t="str">
            <v xml:space="preserve">MNSL - MATERNIDADE NSA DE LOURDES </v>
          </cell>
          <cell r="F125" t="str">
            <v>ENFERMEIRO (A)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5</v>
          </cell>
          <cell r="L125">
            <v>0</v>
          </cell>
          <cell r="M125">
            <v>3085</v>
          </cell>
          <cell r="N125">
            <v>3367.4</v>
          </cell>
          <cell r="O125">
            <v>1345.19</v>
          </cell>
          <cell r="P125">
            <v>2022.21</v>
          </cell>
        </row>
        <row r="126">
          <cell r="B126" t="str">
            <v>DAYANNA MOTA DA SILVA</v>
          </cell>
          <cell r="C126" t="str">
            <v>TÉCNICO (A)</v>
          </cell>
          <cell r="D126">
            <v>5</v>
          </cell>
          <cell r="E126" t="str">
            <v xml:space="preserve">MNSL - MATERNIDADE NSA DE LOURDES </v>
          </cell>
          <cell r="F126" t="str">
            <v>TECNICO (A) DE LABORATORIO</v>
          </cell>
          <cell r="G126" t="str">
            <v>N</v>
          </cell>
          <cell r="H126" t="str">
            <v>F</v>
          </cell>
          <cell r="I126">
            <v>3900.81</v>
          </cell>
          <cell r="J126">
            <v>2024</v>
          </cell>
          <cell r="K126">
            <v>5</v>
          </cell>
          <cell r="L126">
            <v>0</v>
          </cell>
          <cell r="M126">
            <v>2512.5</v>
          </cell>
          <cell r="N126">
            <v>4810.74</v>
          </cell>
          <cell r="O126">
            <v>4022.92</v>
          </cell>
          <cell r="P126">
            <v>787.82</v>
          </cell>
        </row>
        <row r="127">
          <cell r="B127" t="str">
            <v>NAYANNY CHRISTYNA FLORIANO BISPO</v>
          </cell>
          <cell r="C127" t="str">
            <v>FISIOTERAPEUTA</v>
          </cell>
          <cell r="D127">
            <v>5</v>
          </cell>
          <cell r="E127" t="str">
            <v xml:space="preserve">MNSL - MATERNIDADE NSA DE LOURDES </v>
          </cell>
          <cell r="F127" t="str">
            <v>FISIOTERAPEUTA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5</v>
          </cell>
          <cell r="L127">
            <v>0</v>
          </cell>
          <cell r="M127">
            <v>2736.27</v>
          </cell>
          <cell r="N127">
            <v>3255.88</v>
          </cell>
          <cell r="O127">
            <v>314.11</v>
          </cell>
          <cell r="P127">
            <v>2941.77</v>
          </cell>
        </row>
        <row r="128">
          <cell r="B128" t="str">
            <v>EDNA CAIXETA ALVES DOS SANTOS</v>
          </cell>
          <cell r="C128" t="str">
            <v>TÉCNICO (A)</v>
          </cell>
          <cell r="D128">
            <v>5</v>
          </cell>
          <cell r="E128" t="str">
            <v xml:space="preserve">MNSL - MATERNIDADE NSA DE LOURDES 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5</v>
          </cell>
          <cell r="L128">
            <v>0</v>
          </cell>
          <cell r="M128">
            <v>2060.16</v>
          </cell>
          <cell r="N128">
            <v>3532.55</v>
          </cell>
          <cell r="O128">
            <v>990.95</v>
          </cell>
          <cell r="P128">
            <v>2541.6</v>
          </cell>
        </row>
        <row r="129">
          <cell r="B129" t="str">
            <v>MATHEUS RODRIGUES PEREIRA</v>
          </cell>
          <cell r="C129" t="str">
            <v>ASSISTENTE</v>
          </cell>
          <cell r="D129">
            <v>5</v>
          </cell>
          <cell r="E129" t="str">
            <v xml:space="preserve">MNSL - MATERNIDADE NSA DE LOURDES </v>
          </cell>
          <cell r="F129" t="str">
            <v>ASSISTENTE ADMINISTRATIVO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5</v>
          </cell>
          <cell r="L129">
            <v>0</v>
          </cell>
          <cell r="M129">
            <v>2060.16</v>
          </cell>
          <cell r="N129">
            <v>2970.28</v>
          </cell>
          <cell r="O129">
            <v>267.63</v>
          </cell>
          <cell r="P129">
            <v>2702.65</v>
          </cell>
        </row>
        <row r="130">
          <cell r="B130" t="str">
            <v>YASMIN ALVES BORBA NETO</v>
          </cell>
          <cell r="C130" t="str">
            <v>TÉCNICO (A)</v>
          </cell>
          <cell r="D130">
            <v>5</v>
          </cell>
          <cell r="E130" t="str">
            <v xml:space="preserve">MNSL - MATERNIDADE NSA DE LOURDES 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5</v>
          </cell>
          <cell r="L130">
            <v>0</v>
          </cell>
          <cell r="M130">
            <v>2060.16</v>
          </cell>
          <cell r="N130">
            <v>2913.57</v>
          </cell>
          <cell r="O130">
            <v>835.39</v>
          </cell>
          <cell r="P130">
            <v>2078.1799999999998</v>
          </cell>
        </row>
        <row r="131">
          <cell r="B131" t="str">
            <v>GUILHERME GUERRA NEVES</v>
          </cell>
          <cell r="C131" t="str">
            <v>ASSISTENTE</v>
          </cell>
          <cell r="D131">
            <v>5</v>
          </cell>
          <cell r="E131" t="str">
            <v xml:space="preserve">MNSL - MATERNIDADE NSA DE LOURDES </v>
          </cell>
          <cell r="F131" t="str">
            <v>ASSISTENTE ADMINISTRATIVO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5</v>
          </cell>
          <cell r="L131">
            <v>0</v>
          </cell>
          <cell r="M131">
            <v>2060.16</v>
          </cell>
          <cell r="N131">
            <v>2884.78</v>
          </cell>
          <cell r="O131">
            <v>384.33</v>
          </cell>
          <cell r="P131">
            <v>2500.4499999999998</v>
          </cell>
        </row>
        <row r="132">
          <cell r="B132" t="str">
            <v>ANA MARIA DIAS FERNANDES</v>
          </cell>
          <cell r="C132" t="str">
            <v>ENFERMEIRO (A)</v>
          </cell>
          <cell r="D132">
            <v>5</v>
          </cell>
          <cell r="E132" t="str">
            <v xml:space="preserve">MNSL - MATERNIDADE NSA DE LOURDES </v>
          </cell>
          <cell r="F132" t="str">
            <v>ENFERMEIRO (A)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5</v>
          </cell>
          <cell r="L132">
            <v>0</v>
          </cell>
          <cell r="M132">
            <v>3085</v>
          </cell>
          <cell r="N132">
            <v>4227.6499999999996</v>
          </cell>
          <cell r="O132">
            <v>1141.17</v>
          </cell>
          <cell r="P132">
            <v>3086.48</v>
          </cell>
        </row>
        <row r="133">
          <cell r="B133" t="str">
            <v>JOSE FRANCISCO DE OLIVEIRA DANTAS</v>
          </cell>
          <cell r="C133" t="str">
            <v>ASSISTENTE</v>
          </cell>
          <cell r="D133">
            <v>5</v>
          </cell>
          <cell r="E133" t="str">
            <v xml:space="preserve">MNSL - MATERNIDADE NSA DE LOURDES </v>
          </cell>
          <cell r="F133" t="str">
            <v>ASSISTENTE PATRIMONIAL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5</v>
          </cell>
          <cell r="L133">
            <v>0</v>
          </cell>
          <cell r="M133">
            <v>2060.16</v>
          </cell>
          <cell r="N133">
            <v>2877.46</v>
          </cell>
          <cell r="O133">
            <v>285.72000000000003</v>
          </cell>
          <cell r="P133">
            <v>2591.7399999999998</v>
          </cell>
        </row>
        <row r="134">
          <cell r="B134" t="str">
            <v>GABRIEL ANTONIO DE OLIVEIRA</v>
          </cell>
          <cell r="C134" t="str">
            <v>BIOMÉDICO (A)</v>
          </cell>
          <cell r="D134">
            <v>5</v>
          </cell>
          <cell r="E134" t="str">
            <v xml:space="preserve">MNSL - MATERNIDADE NSA DE LOURDES </v>
          </cell>
          <cell r="F134" t="str">
            <v>BIOMEDICO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5</v>
          </cell>
          <cell r="L134">
            <v>0</v>
          </cell>
          <cell r="M134">
            <v>3153.36</v>
          </cell>
          <cell r="N134">
            <v>5291.8</v>
          </cell>
          <cell r="O134">
            <v>918.96</v>
          </cell>
          <cell r="P134">
            <v>4372.84</v>
          </cell>
        </row>
        <row r="135">
          <cell r="B135" t="str">
            <v>DALLILA RODRIGUES DA SILVA</v>
          </cell>
          <cell r="C135" t="str">
            <v>TÉCNICO (A)</v>
          </cell>
          <cell r="D135">
            <v>5</v>
          </cell>
          <cell r="E135" t="str">
            <v xml:space="preserve">MNSL - MATERNIDADE NSA DE LOURDES </v>
          </cell>
          <cell r="F135" t="str">
            <v>TECNICO (A) DE ENFERMAGEM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5</v>
          </cell>
          <cell r="L135">
            <v>0</v>
          </cell>
          <cell r="M135">
            <v>2060.16</v>
          </cell>
          <cell r="N135">
            <v>3430.25</v>
          </cell>
          <cell r="O135">
            <v>920.1</v>
          </cell>
          <cell r="P135">
            <v>2510.15</v>
          </cell>
        </row>
        <row r="136">
          <cell r="B136" t="str">
            <v>CARLA CRISTINA SANTOS DA SILVA</v>
          </cell>
          <cell r="C136" t="str">
            <v>COORDENADOR (A)</v>
          </cell>
          <cell r="D136">
            <v>5</v>
          </cell>
          <cell r="E136" t="str">
            <v xml:space="preserve">MNSL - MATERNIDADE NSA DE LOURDES </v>
          </cell>
          <cell r="F136" t="str">
            <v>COORDENADOR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5</v>
          </cell>
          <cell r="L136">
            <v>0</v>
          </cell>
          <cell r="M136">
            <v>3428.2</v>
          </cell>
          <cell r="N136">
            <v>5224.83</v>
          </cell>
          <cell r="O136">
            <v>1701.67</v>
          </cell>
          <cell r="P136">
            <v>3523.16</v>
          </cell>
        </row>
        <row r="137">
          <cell r="B137" t="str">
            <v>CARLOS AUGUSTO PEREIRA SILVA</v>
          </cell>
          <cell r="C137" t="str">
            <v>PRODUÇÃO</v>
          </cell>
          <cell r="D137">
            <v>5</v>
          </cell>
          <cell r="E137" t="str">
            <v xml:space="preserve">MNSL - MATERNIDADE NSA DE LOURDES </v>
          </cell>
          <cell r="F137" t="str">
            <v>ELETRICISTA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5</v>
          </cell>
          <cell r="L137">
            <v>0</v>
          </cell>
          <cell r="M137">
            <v>2440.9</v>
          </cell>
          <cell r="N137">
            <v>3913.93</v>
          </cell>
          <cell r="O137">
            <v>574.26</v>
          </cell>
          <cell r="P137">
            <v>3339.67</v>
          </cell>
        </row>
        <row r="138">
          <cell r="B138" t="str">
            <v>PAULA CHRISTINA CANDIDA BARROS</v>
          </cell>
          <cell r="C138" t="str">
            <v>ENFERMEIRO (A)</v>
          </cell>
          <cell r="D138">
            <v>5</v>
          </cell>
          <cell r="E138" t="str">
            <v xml:space="preserve">MNSL - MATERNIDADE NSA DE LOURDES </v>
          </cell>
          <cell r="F138" t="str">
            <v>ENFERMEIRO (A)</v>
          </cell>
          <cell r="G138" t="str">
            <v>N</v>
          </cell>
          <cell r="H138" t="str">
            <v>F</v>
          </cell>
          <cell r="I138">
            <v>4695.53</v>
          </cell>
          <cell r="J138">
            <v>2024</v>
          </cell>
          <cell r="K138">
            <v>5</v>
          </cell>
          <cell r="L138">
            <v>0</v>
          </cell>
          <cell r="M138">
            <v>3085</v>
          </cell>
          <cell r="N138">
            <v>7446.36</v>
          </cell>
          <cell r="O138">
            <v>5377.77</v>
          </cell>
          <cell r="P138">
            <v>2068.59</v>
          </cell>
        </row>
        <row r="139">
          <cell r="B139" t="str">
            <v>JERRAYNE OLIVEIRA NEVES</v>
          </cell>
          <cell r="C139" t="str">
            <v>FONOAUDIÓLOGO</v>
          </cell>
          <cell r="D139">
            <v>5</v>
          </cell>
          <cell r="E139" t="str">
            <v xml:space="preserve">MNSL - MATERNIDADE NSA DE LOURDES </v>
          </cell>
          <cell r="F139" t="str">
            <v>FONOAUDIOLOGO (A)</v>
          </cell>
          <cell r="G139" t="str">
            <v>N</v>
          </cell>
          <cell r="H139" t="str">
            <v>A</v>
          </cell>
          <cell r="I139">
            <v>3032.95</v>
          </cell>
          <cell r="J139">
            <v>2024</v>
          </cell>
          <cell r="K139">
            <v>5</v>
          </cell>
          <cell r="L139">
            <v>0</v>
          </cell>
          <cell r="M139">
            <v>4063.83</v>
          </cell>
          <cell r="N139">
            <v>6157.38</v>
          </cell>
          <cell r="O139">
            <v>3453.97</v>
          </cell>
          <cell r="P139">
            <v>2703.41</v>
          </cell>
        </row>
        <row r="140">
          <cell r="B140" t="str">
            <v>HANDERSON MORENO FORTES MAMEDE</v>
          </cell>
          <cell r="C140" t="str">
            <v>ENCARREGADO</v>
          </cell>
          <cell r="D140">
            <v>5</v>
          </cell>
          <cell r="E140" t="str">
            <v xml:space="preserve">MNSL - MATERNIDADE NSA DE LOURDES </v>
          </cell>
          <cell r="F140" t="str">
            <v>ENCARREGADO (A) DE MANUTENCAO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5</v>
          </cell>
          <cell r="L140">
            <v>0</v>
          </cell>
          <cell r="M140">
            <v>3007.25</v>
          </cell>
          <cell r="N140">
            <v>4878.1000000000004</v>
          </cell>
          <cell r="O140">
            <v>620.20000000000005</v>
          </cell>
          <cell r="P140">
            <v>4257.8999999999996</v>
          </cell>
        </row>
        <row r="141">
          <cell r="B141" t="str">
            <v>DANIELA GOMES REIS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5</v>
          </cell>
          <cell r="L141">
            <v>0</v>
          </cell>
          <cell r="M141">
            <v>2060.16</v>
          </cell>
          <cell r="N141">
            <v>3320.07</v>
          </cell>
          <cell r="O141">
            <v>962.71</v>
          </cell>
          <cell r="P141">
            <v>2357.36</v>
          </cell>
        </row>
        <row r="142">
          <cell r="B142" t="str">
            <v>MARISA CLAUDIA MARTINS DA ROCHA</v>
          </cell>
          <cell r="C142" t="str">
            <v>TÉCNICO (A)</v>
          </cell>
          <cell r="D142">
            <v>5</v>
          </cell>
          <cell r="E142" t="str">
            <v xml:space="preserve">MNSL - MATERNIDADE NSA DE LOURDES </v>
          </cell>
          <cell r="F142" t="str">
            <v>TECNICO (A) DE ENFERMAGEM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5</v>
          </cell>
          <cell r="L142">
            <v>0</v>
          </cell>
          <cell r="M142">
            <v>2060.16</v>
          </cell>
          <cell r="N142">
            <v>2881.94</v>
          </cell>
          <cell r="O142">
            <v>729.68</v>
          </cell>
          <cell r="P142">
            <v>2152.2600000000002</v>
          </cell>
        </row>
        <row r="143">
          <cell r="B143" t="str">
            <v>TELMA SOUZA DE ASSIS CARNEIRO</v>
          </cell>
          <cell r="C143" t="str">
            <v>TÉCNICO (A)</v>
          </cell>
          <cell r="D143">
            <v>5</v>
          </cell>
          <cell r="E143" t="str">
            <v xml:space="preserve">MNSL - MATERNIDADE NSA DE LOURDES </v>
          </cell>
          <cell r="F143" t="str">
            <v>TECNICO (A) DE ENFERMAGEM</v>
          </cell>
          <cell r="G143" t="str">
            <v>N</v>
          </cell>
          <cell r="H143" t="str">
            <v>F</v>
          </cell>
          <cell r="I143">
            <v>3887.48</v>
          </cell>
          <cell r="J143">
            <v>2024</v>
          </cell>
          <cell r="K143">
            <v>5</v>
          </cell>
          <cell r="L143">
            <v>0</v>
          </cell>
          <cell r="M143">
            <v>2060.16</v>
          </cell>
          <cell r="N143">
            <v>5224.55</v>
          </cell>
          <cell r="O143">
            <v>4034.01</v>
          </cell>
          <cell r="P143">
            <v>1190.54</v>
          </cell>
        </row>
        <row r="144">
          <cell r="B144" t="str">
            <v>BRUNA NOLETO PEREIRA</v>
          </cell>
          <cell r="C144" t="str">
            <v>TÉCNICO (A)</v>
          </cell>
          <cell r="D144">
            <v>5</v>
          </cell>
          <cell r="E144" t="str">
            <v xml:space="preserve">MNSL - MATERNIDADE NSA DE LOURDES 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5</v>
          </cell>
          <cell r="L144">
            <v>0</v>
          </cell>
          <cell r="M144">
            <v>2060.16</v>
          </cell>
          <cell r="N144">
            <v>3860.19</v>
          </cell>
          <cell r="O144">
            <v>816.31</v>
          </cell>
          <cell r="P144">
            <v>3043.88</v>
          </cell>
        </row>
        <row r="145">
          <cell r="B145" t="str">
            <v>VERA INES SILVA VIANA</v>
          </cell>
          <cell r="C145" t="str">
            <v>TÉCNICO (A)</v>
          </cell>
          <cell r="D145">
            <v>5</v>
          </cell>
          <cell r="E145" t="str">
            <v xml:space="preserve">MNSL - MATERNIDADE NSA DE LOURDES 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5</v>
          </cell>
          <cell r="L145">
            <v>0</v>
          </cell>
          <cell r="M145">
            <v>2060.16</v>
          </cell>
          <cell r="N145">
            <v>2800.64</v>
          </cell>
          <cell r="O145">
            <v>823.61</v>
          </cell>
          <cell r="P145">
            <v>1977.03</v>
          </cell>
        </row>
        <row r="146">
          <cell r="B146" t="str">
            <v>VIVIANE RODRIGUES LINO TEIXEIRA</v>
          </cell>
          <cell r="C146" t="str">
            <v xml:space="preserve">MÉDICO </v>
          </cell>
          <cell r="D146">
            <v>5</v>
          </cell>
          <cell r="E146" t="str">
            <v xml:space="preserve">MNSL - MATERNIDADE NSA DE LOURDES </v>
          </cell>
          <cell r="F146" t="str">
            <v>MEDICO (A) OBSTETRA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5</v>
          </cell>
          <cell r="L146">
            <v>0</v>
          </cell>
          <cell r="M146">
            <v>13686.36</v>
          </cell>
          <cell r="N146">
            <v>15010.15</v>
          </cell>
          <cell r="O146">
            <v>3786.43</v>
          </cell>
          <cell r="P146">
            <v>11223.72</v>
          </cell>
        </row>
        <row r="147">
          <cell r="B147" t="str">
            <v>CINTHIA LEAO SANTOS ZENHA</v>
          </cell>
          <cell r="C147" t="str">
            <v>PSICÓLOGO (A)</v>
          </cell>
          <cell r="D147">
            <v>5</v>
          </cell>
          <cell r="E147" t="str">
            <v xml:space="preserve">MNSL - MATERNIDADE NSA DE LOURDES </v>
          </cell>
          <cell r="F147" t="str">
            <v>PSICOLOGO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5</v>
          </cell>
          <cell r="L147">
            <v>0</v>
          </cell>
          <cell r="M147">
            <v>4664.53</v>
          </cell>
          <cell r="N147">
            <v>6432.4</v>
          </cell>
          <cell r="O147">
            <v>1169.23</v>
          </cell>
          <cell r="P147">
            <v>5263.17</v>
          </cell>
        </row>
        <row r="148">
          <cell r="B148" t="str">
            <v>MARCELA MUNIZ MAIA DE MENEZES FORTUNATO</v>
          </cell>
          <cell r="C148" t="str">
            <v xml:space="preserve">MÉDICO </v>
          </cell>
          <cell r="D148">
            <v>5</v>
          </cell>
          <cell r="E148" t="str">
            <v xml:space="preserve">MNSL - MATERNIDADE NSA DE LOURDES </v>
          </cell>
          <cell r="F148" t="str">
            <v>MEDICO (A) OBSTETRA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5</v>
          </cell>
          <cell r="L148">
            <v>0</v>
          </cell>
          <cell r="M148">
            <v>6843.18</v>
          </cell>
          <cell r="N148">
            <v>7330.88</v>
          </cell>
          <cell r="O148">
            <v>1628.43</v>
          </cell>
          <cell r="P148">
            <v>5702.45</v>
          </cell>
        </row>
        <row r="149">
          <cell r="B149" t="str">
            <v>REGIANY DOURADO DE SOUZA</v>
          </cell>
          <cell r="C149" t="str">
            <v>ENFERMEIRO (A)</v>
          </cell>
          <cell r="D149">
            <v>5</v>
          </cell>
          <cell r="E149" t="str">
            <v xml:space="preserve">MNSL - MATERNIDADE NSA DE LOURDES </v>
          </cell>
          <cell r="F149" t="str">
            <v>ENFERMEIRO (A)</v>
          </cell>
          <cell r="G149" t="str">
            <v>N</v>
          </cell>
          <cell r="H149" t="str">
            <v>A</v>
          </cell>
          <cell r="I149">
            <v>4783.4399999999996</v>
          </cell>
          <cell r="J149">
            <v>2024</v>
          </cell>
          <cell r="K149">
            <v>5</v>
          </cell>
          <cell r="L149">
            <v>0</v>
          </cell>
          <cell r="M149">
            <v>3085</v>
          </cell>
          <cell r="N149">
            <v>5213.43</v>
          </cell>
          <cell r="O149">
            <v>4970.88</v>
          </cell>
          <cell r="P149">
            <v>242.55</v>
          </cell>
        </row>
        <row r="150">
          <cell r="B150" t="str">
            <v>MARCIA BATISTA VIEIRA AMANCIO</v>
          </cell>
          <cell r="C150" t="str">
            <v>TÉCNICO (A)</v>
          </cell>
          <cell r="D150">
            <v>5</v>
          </cell>
          <cell r="E150" t="str">
            <v xml:space="preserve">MNSL - MATERNIDADE NSA DE LOURDES 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5</v>
          </cell>
          <cell r="L150">
            <v>0</v>
          </cell>
          <cell r="M150">
            <v>2060.16</v>
          </cell>
          <cell r="N150">
            <v>2758.95</v>
          </cell>
          <cell r="O150">
            <v>841.76</v>
          </cell>
          <cell r="P150">
            <v>1917.19</v>
          </cell>
        </row>
        <row r="151">
          <cell r="B151" t="str">
            <v>ZILENE PEREIRA DO VALE SANTANA</v>
          </cell>
          <cell r="C151" t="str">
            <v>TÉCNICO (A)</v>
          </cell>
          <cell r="D151">
            <v>5</v>
          </cell>
          <cell r="E151" t="str">
            <v xml:space="preserve">MNSL - MATERNIDADE NSA DE LOURDES 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5</v>
          </cell>
          <cell r="L151">
            <v>0</v>
          </cell>
          <cell r="M151">
            <v>2060.16</v>
          </cell>
          <cell r="N151">
            <v>3040.74</v>
          </cell>
          <cell r="O151">
            <v>876.77</v>
          </cell>
          <cell r="P151">
            <v>2163.9699999999998</v>
          </cell>
        </row>
        <row r="152">
          <cell r="B152" t="str">
            <v>GLORIA JORDANIA GERVASIO</v>
          </cell>
          <cell r="C152" t="str">
            <v>ENFERMEIRO (A)</v>
          </cell>
          <cell r="D152">
            <v>5</v>
          </cell>
          <cell r="E152" t="str">
            <v xml:space="preserve">MNSL - MATERNIDADE NSA DE LOURDES </v>
          </cell>
          <cell r="F152" t="str">
            <v>ENFERMEIRO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5</v>
          </cell>
          <cell r="L152">
            <v>0</v>
          </cell>
          <cell r="M152">
            <v>3085</v>
          </cell>
          <cell r="N152">
            <v>4264.3</v>
          </cell>
          <cell r="O152">
            <v>1420.78</v>
          </cell>
          <cell r="P152">
            <v>2843.52</v>
          </cell>
        </row>
        <row r="153">
          <cell r="B153" t="str">
            <v>NATHALYA ALVES CAMPOS</v>
          </cell>
          <cell r="C153" t="str">
            <v>AUXILIAR</v>
          </cell>
          <cell r="D153">
            <v>5</v>
          </cell>
          <cell r="E153" t="str">
            <v xml:space="preserve">MNSL - MATERNIDADE NSA DE LOURDES </v>
          </cell>
          <cell r="F153" t="str">
            <v>AUXILIAR DE FARMACIA</v>
          </cell>
          <cell r="G153" t="str">
            <v>N</v>
          </cell>
          <cell r="H153" t="str">
            <v>A</v>
          </cell>
          <cell r="I153">
            <v>3398.72</v>
          </cell>
          <cell r="J153">
            <v>2024</v>
          </cell>
          <cell r="K153">
            <v>5</v>
          </cell>
          <cell r="L153">
            <v>0</v>
          </cell>
          <cell r="M153">
            <v>1872.86</v>
          </cell>
          <cell r="N153">
            <v>4197.6499999999996</v>
          </cell>
          <cell r="O153">
            <v>3496.74</v>
          </cell>
          <cell r="P153">
            <v>700.91</v>
          </cell>
        </row>
        <row r="154">
          <cell r="B154" t="str">
            <v>DERIVALDO DE BARROS DA CORTE</v>
          </cell>
          <cell r="C154" t="str">
            <v>MOTORISTA</v>
          </cell>
          <cell r="D154">
            <v>5</v>
          </cell>
          <cell r="E154" t="str">
            <v xml:space="preserve">MNSL - MATERNIDADE NSA DE LOURDES </v>
          </cell>
          <cell r="F154" t="str">
            <v>MOTORISTA DE AMBULANCIA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5</v>
          </cell>
          <cell r="L154">
            <v>0</v>
          </cell>
          <cell r="M154">
            <v>2038.69</v>
          </cell>
          <cell r="N154">
            <v>2890.72</v>
          </cell>
          <cell r="O154">
            <v>260.29000000000002</v>
          </cell>
          <cell r="P154">
            <v>2630.43</v>
          </cell>
        </row>
        <row r="155">
          <cell r="B155" t="str">
            <v>FABIO MEDEIROS COTRIM MARINELLI</v>
          </cell>
          <cell r="C155" t="str">
            <v>MOTORISTA</v>
          </cell>
          <cell r="D155">
            <v>5</v>
          </cell>
          <cell r="E155" t="str">
            <v xml:space="preserve">MNSL - MATERNIDADE NSA DE LOURDES </v>
          </cell>
          <cell r="F155" t="str">
            <v>MOTORISTA DE AMBULANCIA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5</v>
          </cell>
          <cell r="L155">
            <v>0</v>
          </cell>
          <cell r="M155">
            <v>2038.69</v>
          </cell>
          <cell r="N155">
            <v>4554.2299999999996</v>
          </cell>
          <cell r="O155">
            <v>585.04999999999995</v>
          </cell>
          <cell r="P155">
            <v>3969.18</v>
          </cell>
        </row>
        <row r="156">
          <cell r="B156" t="str">
            <v>EDSON DIVINO DE ARAUJO</v>
          </cell>
          <cell r="C156" t="str">
            <v>MOTORISTA</v>
          </cell>
          <cell r="D156">
            <v>5</v>
          </cell>
          <cell r="E156" t="str">
            <v xml:space="preserve">MNSL - MATERNIDADE NSA DE LOURDES </v>
          </cell>
          <cell r="F156" t="str">
            <v>MOTORISTA DE AMBULANCIA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5</v>
          </cell>
          <cell r="L156">
            <v>0</v>
          </cell>
          <cell r="M156">
            <v>2038.69</v>
          </cell>
          <cell r="N156">
            <v>3342.27</v>
          </cell>
          <cell r="O156">
            <v>299.8</v>
          </cell>
          <cell r="P156">
            <v>3042.47</v>
          </cell>
        </row>
        <row r="157">
          <cell r="B157" t="str">
            <v>ELIAS BARBOSA DOS SANTOS</v>
          </cell>
          <cell r="C157" t="str">
            <v>MOTORISTA</v>
          </cell>
          <cell r="D157">
            <v>5</v>
          </cell>
          <cell r="E157" t="str">
            <v xml:space="preserve">MNSL - MATERNIDADE NSA DE LOURDES </v>
          </cell>
          <cell r="F157" t="str">
            <v>MOTORISTA DE AMBULANCIA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5</v>
          </cell>
          <cell r="L157">
            <v>0</v>
          </cell>
          <cell r="M157">
            <v>2038.69</v>
          </cell>
          <cell r="N157">
            <v>2932.89</v>
          </cell>
          <cell r="O157">
            <v>260.25</v>
          </cell>
          <cell r="P157">
            <v>2672.64</v>
          </cell>
        </row>
        <row r="158">
          <cell r="B158" t="str">
            <v>RUBINEIA NUNES MACIEL ROCHA</v>
          </cell>
          <cell r="C158" t="str">
            <v>TÉCNICO (A)</v>
          </cell>
          <cell r="D158">
            <v>5</v>
          </cell>
          <cell r="E158" t="str">
            <v xml:space="preserve">MNSL - MATERNIDADE NSA DE LOURDES </v>
          </cell>
          <cell r="F158" t="str">
            <v>TECNICO (A) DE ENFERMAGEM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5</v>
          </cell>
          <cell r="L158">
            <v>0</v>
          </cell>
          <cell r="M158">
            <v>2060.16</v>
          </cell>
          <cell r="N158">
            <v>3443.44</v>
          </cell>
          <cell r="O158">
            <v>1034.01</v>
          </cell>
          <cell r="P158">
            <v>2409.4299999999998</v>
          </cell>
        </row>
        <row r="159">
          <cell r="B159" t="str">
            <v>CARINA BARBOSA DE MELO</v>
          </cell>
          <cell r="C159" t="str">
            <v>ENFERMEIRO (A)</v>
          </cell>
          <cell r="D159">
            <v>5</v>
          </cell>
          <cell r="E159" t="str">
            <v xml:space="preserve">MNSL - MATERNIDADE NSA DE LOURDES </v>
          </cell>
          <cell r="F159" t="str">
            <v>ENFERMEIRO (A)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5</v>
          </cell>
          <cell r="L159">
            <v>0</v>
          </cell>
          <cell r="M159">
            <v>3085</v>
          </cell>
          <cell r="N159">
            <v>4003.12</v>
          </cell>
          <cell r="O159">
            <v>1277.6500000000001</v>
          </cell>
          <cell r="P159">
            <v>2725.47</v>
          </cell>
        </row>
        <row r="160">
          <cell r="B160" t="str">
            <v>ROSILENE GUIMARAES RIBEIRO</v>
          </cell>
          <cell r="C160" t="str">
            <v>ENFERMEIRO (A)</v>
          </cell>
          <cell r="D160">
            <v>5</v>
          </cell>
          <cell r="E160" t="str">
            <v xml:space="preserve">MNSL - MATERNIDADE NSA DE LOURDES </v>
          </cell>
          <cell r="F160" t="str">
            <v>ENFERMEIRO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5</v>
          </cell>
          <cell r="L160">
            <v>0</v>
          </cell>
          <cell r="M160">
            <v>3085</v>
          </cell>
          <cell r="N160">
            <v>3539.65</v>
          </cell>
          <cell r="O160">
            <v>1466.31</v>
          </cell>
          <cell r="P160">
            <v>2073.34</v>
          </cell>
        </row>
        <row r="161">
          <cell r="B161" t="str">
            <v>JORDANA RABELO DOS SANTOS</v>
          </cell>
          <cell r="C161" t="str">
            <v>ANALISTA</v>
          </cell>
          <cell r="D161">
            <v>5</v>
          </cell>
          <cell r="E161" t="str">
            <v xml:space="preserve">MNSL - MATERNIDADE NSA DE LOURDES </v>
          </cell>
          <cell r="F161" t="str">
            <v>ANALISTA ADMINISTRATIVO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5</v>
          </cell>
          <cell r="L161">
            <v>0</v>
          </cell>
          <cell r="M161">
            <v>3297.93</v>
          </cell>
          <cell r="N161">
            <v>4322.55</v>
          </cell>
          <cell r="O161">
            <v>493.27</v>
          </cell>
          <cell r="P161">
            <v>3829.28</v>
          </cell>
        </row>
        <row r="162">
          <cell r="B162" t="str">
            <v>DANIELLA DE GODOI NASCIUTTI RASSI</v>
          </cell>
          <cell r="C162" t="str">
            <v xml:space="preserve">MÉDICO </v>
          </cell>
          <cell r="D162">
            <v>5</v>
          </cell>
          <cell r="E162" t="str">
            <v xml:space="preserve">MNSL - MATERNIDADE NSA DE LOURDES </v>
          </cell>
          <cell r="F162" t="str">
            <v>MEDICO (A) OBSTETRA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5</v>
          </cell>
          <cell r="L162">
            <v>0</v>
          </cell>
          <cell r="M162">
            <v>6843.18</v>
          </cell>
          <cell r="N162">
            <v>7536.18</v>
          </cell>
          <cell r="O162">
            <v>1810.01</v>
          </cell>
          <cell r="P162">
            <v>5726.17</v>
          </cell>
        </row>
        <row r="163">
          <cell r="B163" t="str">
            <v>ELIEDNA TEIXEIRA DA SILVA</v>
          </cell>
          <cell r="C163" t="str">
            <v>COORDENADOR (A)</v>
          </cell>
          <cell r="D163">
            <v>5</v>
          </cell>
          <cell r="E163" t="str">
            <v xml:space="preserve">MNSL - MATERNIDADE NSA DE LOURDES </v>
          </cell>
          <cell r="F163" t="str">
            <v>COORDENADOR (A) DE FARMACIA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5</v>
          </cell>
          <cell r="L163">
            <v>0</v>
          </cell>
          <cell r="M163">
            <v>3334.23</v>
          </cell>
          <cell r="N163">
            <v>5550.22</v>
          </cell>
          <cell r="O163">
            <v>1010.15</v>
          </cell>
          <cell r="P163">
            <v>4540.07</v>
          </cell>
        </row>
        <row r="164">
          <cell r="B164" t="str">
            <v>ELIZETE DE JESUS CASTRO</v>
          </cell>
          <cell r="C164" t="str">
            <v>TÉCNICO (A)</v>
          </cell>
          <cell r="D164">
            <v>5</v>
          </cell>
          <cell r="E164" t="str">
            <v xml:space="preserve">MNSL - MATERNIDADE NSA DE LOURDES 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5</v>
          </cell>
          <cell r="L164">
            <v>0</v>
          </cell>
          <cell r="M164">
            <v>2060.16</v>
          </cell>
          <cell r="N164">
            <v>3349.12</v>
          </cell>
          <cell r="O164">
            <v>1098.6500000000001</v>
          </cell>
          <cell r="P164">
            <v>2250.4699999999998</v>
          </cell>
        </row>
        <row r="165">
          <cell r="B165" t="str">
            <v>NATALIA SANTA DE JESUS</v>
          </cell>
          <cell r="C165" t="str">
            <v>TÉCNICO (A)</v>
          </cell>
          <cell r="D165">
            <v>5</v>
          </cell>
          <cell r="E165" t="str">
            <v xml:space="preserve">MNSL - MATERNIDADE NSA DE LOURDES 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5</v>
          </cell>
          <cell r="L165">
            <v>0</v>
          </cell>
          <cell r="M165">
            <v>2060.16</v>
          </cell>
          <cell r="N165">
            <v>3409.76</v>
          </cell>
          <cell r="O165">
            <v>1010.17</v>
          </cell>
          <cell r="P165">
            <v>2399.59</v>
          </cell>
        </row>
        <row r="166">
          <cell r="B166" t="str">
            <v>PAULA LORENA CARVALHO MOTTA</v>
          </cell>
          <cell r="C166" t="str">
            <v>COORDENADOR (A)</v>
          </cell>
          <cell r="D166">
            <v>5</v>
          </cell>
          <cell r="E166" t="str">
            <v xml:space="preserve">MNSL - MATERNIDADE NSA DE LOURDES </v>
          </cell>
          <cell r="F166" t="str">
            <v>COORDENADOR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5</v>
          </cell>
          <cell r="L166">
            <v>0</v>
          </cell>
          <cell r="M166">
            <v>3428.2</v>
          </cell>
          <cell r="N166">
            <v>5327.68</v>
          </cell>
          <cell r="O166">
            <v>1729.96</v>
          </cell>
          <cell r="P166">
            <v>3597.72</v>
          </cell>
        </row>
        <row r="167">
          <cell r="B167" t="str">
            <v>DANIELA DOS ANJOS DAMASCENO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5</v>
          </cell>
          <cell r="L167">
            <v>0</v>
          </cell>
          <cell r="M167">
            <v>3085</v>
          </cell>
          <cell r="N167">
            <v>4224.08</v>
          </cell>
          <cell r="O167">
            <v>1405.64</v>
          </cell>
          <cell r="P167">
            <v>2818.44</v>
          </cell>
        </row>
        <row r="168">
          <cell r="B168" t="str">
            <v>FABIANE RODRIGUES COSTA</v>
          </cell>
          <cell r="C168" t="str">
            <v>ENFERMEIRO (A)</v>
          </cell>
          <cell r="D168">
            <v>5</v>
          </cell>
          <cell r="E168" t="str">
            <v xml:space="preserve">MNSL - MATERNIDADE NSA DE LOURDES </v>
          </cell>
          <cell r="F168" t="str">
            <v>ENFERMEIRO (A)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5</v>
          </cell>
          <cell r="L168">
            <v>0</v>
          </cell>
          <cell r="M168">
            <v>3085</v>
          </cell>
          <cell r="N168">
            <v>3908.59</v>
          </cell>
          <cell r="O168">
            <v>1154.17</v>
          </cell>
          <cell r="P168">
            <v>2754.42</v>
          </cell>
        </row>
        <row r="169">
          <cell r="B169" t="str">
            <v>POLLYANA NUNES</v>
          </cell>
          <cell r="C169" t="str">
            <v>ENFERMEIRO (A)</v>
          </cell>
          <cell r="D169">
            <v>5</v>
          </cell>
          <cell r="E169" t="str">
            <v xml:space="preserve">MNSL - MATERNIDADE NSA DE LOURDES 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5</v>
          </cell>
          <cell r="L169">
            <v>0</v>
          </cell>
          <cell r="M169">
            <v>3085</v>
          </cell>
          <cell r="N169">
            <v>4388.8100000000004</v>
          </cell>
          <cell r="O169">
            <v>1467.66</v>
          </cell>
          <cell r="P169">
            <v>2921.15</v>
          </cell>
        </row>
        <row r="170">
          <cell r="B170" t="str">
            <v>ANGELA SANTOS SILVA FABBRIN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 OBSTETRA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5</v>
          </cell>
          <cell r="L170">
            <v>0</v>
          </cell>
          <cell r="M170">
            <v>3719.63</v>
          </cell>
          <cell r="N170">
            <v>4903.79</v>
          </cell>
          <cell r="O170">
            <v>1057.2</v>
          </cell>
          <cell r="P170">
            <v>3846.59</v>
          </cell>
        </row>
        <row r="171">
          <cell r="B171" t="str">
            <v>HELENARA ABADIA FERREIRA ALEXANDRIA</v>
          </cell>
          <cell r="C171" t="str">
            <v xml:space="preserve">MÉDICO </v>
          </cell>
          <cell r="D171">
            <v>5</v>
          </cell>
          <cell r="E171" t="str">
            <v xml:space="preserve">MNSL - MATERNIDADE NSA DE LOURDES </v>
          </cell>
          <cell r="F171" t="str">
            <v>MEDICO (A) OBSTETRA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5</v>
          </cell>
          <cell r="L171">
            <v>0</v>
          </cell>
          <cell r="M171">
            <v>6843.18</v>
          </cell>
          <cell r="N171">
            <v>7330.88</v>
          </cell>
          <cell r="O171">
            <v>0</v>
          </cell>
          <cell r="P171">
            <v>7330.88</v>
          </cell>
        </row>
        <row r="172">
          <cell r="B172" t="str">
            <v>MARIZETE TAVARES DE CASTRO</v>
          </cell>
          <cell r="C172" t="str">
            <v>ENFERMEIRO (A)</v>
          </cell>
          <cell r="D172">
            <v>5</v>
          </cell>
          <cell r="E172" t="str">
            <v xml:space="preserve">MNSL - MATERNIDADE NSA DE LOURDES </v>
          </cell>
          <cell r="F172" t="str">
            <v>ENFERMEIRO (A)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5</v>
          </cell>
          <cell r="L172">
            <v>0</v>
          </cell>
          <cell r="M172">
            <v>3085</v>
          </cell>
          <cell r="N172">
            <v>3614.2</v>
          </cell>
          <cell r="O172">
            <v>1228.1600000000001</v>
          </cell>
          <cell r="P172">
            <v>2386.04</v>
          </cell>
        </row>
        <row r="173">
          <cell r="B173" t="str">
            <v>INDIANARA CRISTINA GRANDI FERNANDES</v>
          </cell>
          <cell r="C173" t="str">
            <v xml:space="preserve">MÉDICO </v>
          </cell>
          <cell r="D173">
            <v>5</v>
          </cell>
          <cell r="E173" t="str">
            <v xml:space="preserve">MNSL - MATERNIDADE NSA DE LOURDES </v>
          </cell>
          <cell r="F173" t="str">
            <v>MEDICO (A) OBSTETRA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5</v>
          </cell>
          <cell r="L173">
            <v>0</v>
          </cell>
          <cell r="M173">
            <v>6843.18</v>
          </cell>
          <cell r="N173">
            <v>8153.06</v>
          </cell>
          <cell r="O173">
            <v>1952.87</v>
          </cell>
          <cell r="P173">
            <v>6200.19</v>
          </cell>
        </row>
        <row r="174">
          <cell r="B174" t="str">
            <v>MARIANE RODRIGUES DE ALMEIDA BERNARDES</v>
          </cell>
          <cell r="C174" t="str">
            <v>TÉCNICO (A)</v>
          </cell>
          <cell r="D174">
            <v>5</v>
          </cell>
          <cell r="E174" t="str">
            <v xml:space="preserve">MNSL - MATERNIDADE NSA DE LOURDES 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5</v>
          </cell>
          <cell r="L174">
            <v>0</v>
          </cell>
          <cell r="M174">
            <v>2060.16</v>
          </cell>
          <cell r="N174">
            <v>2842.18</v>
          </cell>
          <cell r="O174">
            <v>761.91</v>
          </cell>
          <cell r="P174">
            <v>2080.27</v>
          </cell>
        </row>
        <row r="175">
          <cell r="B175" t="str">
            <v>ELAINE MARIA DE OLIVEIRA</v>
          </cell>
          <cell r="C175" t="str">
            <v>TÉCNICO (A)</v>
          </cell>
          <cell r="D175">
            <v>5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5</v>
          </cell>
          <cell r="L175">
            <v>0</v>
          </cell>
          <cell r="M175">
            <v>2060.16</v>
          </cell>
          <cell r="N175">
            <v>3372.02</v>
          </cell>
          <cell r="O175">
            <v>1103.01</v>
          </cell>
          <cell r="P175">
            <v>2269.0100000000002</v>
          </cell>
        </row>
        <row r="176">
          <cell r="B176" t="str">
            <v>RAQUEL TIAGO DE SOUZA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5</v>
          </cell>
          <cell r="L176">
            <v>0</v>
          </cell>
          <cell r="M176">
            <v>2060.16</v>
          </cell>
          <cell r="N176">
            <v>2893.82</v>
          </cell>
          <cell r="O176">
            <v>968.86</v>
          </cell>
          <cell r="P176">
            <v>1924.96</v>
          </cell>
        </row>
        <row r="177">
          <cell r="B177" t="str">
            <v>MARLENE APARECIDA FERREIRA</v>
          </cell>
          <cell r="C177" t="str">
            <v>TÉCNICO (A)</v>
          </cell>
          <cell r="D177">
            <v>5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5</v>
          </cell>
          <cell r="L177">
            <v>0</v>
          </cell>
          <cell r="M177">
            <v>2060.16</v>
          </cell>
          <cell r="N177">
            <v>3100.36</v>
          </cell>
          <cell r="O177">
            <v>900.04</v>
          </cell>
          <cell r="P177">
            <v>2200.3200000000002</v>
          </cell>
        </row>
        <row r="178">
          <cell r="B178" t="str">
            <v>MARIA RUBIA COSTA DE JESUS</v>
          </cell>
          <cell r="C178" t="str">
            <v>ENFERMEIRO (A)</v>
          </cell>
          <cell r="D178">
            <v>5</v>
          </cell>
          <cell r="E178" t="str">
            <v xml:space="preserve">MNSL - MATERNIDADE NSA DE LOURDES </v>
          </cell>
          <cell r="F178" t="str">
            <v>ENFERMEIRO (A)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5</v>
          </cell>
          <cell r="L178">
            <v>0</v>
          </cell>
          <cell r="M178">
            <v>3085</v>
          </cell>
          <cell r="N178">
            <v>3692.32</v>
          </cell>
          <cell r="O178">
            <v>1257.57</v>
          </cell>
          <cell r="P178">
            <v>2434.75</v>
          </cell>
        </row>
        <row r="179">
          <cell r="B179" t="str">
            <v>LARYSSA SANTA CRUZ MARTINS BARBOSA</v>
          </cell>
          <cell r="C179" t="str">
            <v>DIRETOR (A)</v>
          </cell>
          <cell r="D179">
            <v>5</v>
          </cell>
          <cell r="E179" t="str">
            <v xml:space="preserve">MNSL - MATERNIDADE NSA DE LOURDES </v>
          </cell>
          <cell r="F179" t="str">
            <v>DIRETOR (A) GERAL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5</v>
          </cell>
          <cell r="L179">
            <v>0</v>
          </cell>
          <cell r="M179">
            <v>3095.82</v>
          </cell>
          <cell r="N179">
            <v>6978.64</v>
          </cell>
          <cell r="O179">
            <v>92.87</v>
          </cell>
          <cell r="P179">
            <v>6885.77</v>
          </cell>
        </row>
        <row r="180">
          <cell r="B180" t="str">
            <v>NAYANA FERREIRA DE LIMA</v>
          </cell>
          <cell r="C180" t="str">
            <v>BIOMÉDICO (A)</v>
          </cell>
          <cell r="D180">
            <v>5</v>
          </cell>
          <cell r="E180" t="str">
            <v xml:space="preserve">MNSL - MATERNIDADE NSA DE LOURDES </v>
          </cell>
          <cell r="F180" t="str">
            <v>BIOMEDICO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5</v>
          </cell>
          <cell r="L180">
            <v>0</v>
          </cell>
          <cell r="M180">
            <v>3153.36</v>
          </cell>
          <cell r="N180">
            <v>5230.2700000000004</v>
          </cell>
          <cell r="O180">
            <v>662.99</v>
          </cell>
          <cell r="P180">
            <v>4567.28</v>
          </cell>
        </row>
        <row r="181">
          <cell r="B181" t="str">
            <v>ZELMA FERREIRA DA MOTA</v>
          </cell>
          <cell r="C181" t="str">
            <v>TÉCNICO (A)</v>
          </cell>
          <cell r="D181">
            <v>5</v>
          </cell>
          <cell r="E181" t="str">
            <v xml:space="preserve">MNSL - MATERNIDADE NSA DE LOURDES </v>
          </cell>
          <cell r="F181" t="str">
            <v>TECNICO (A) DE ENFERMAGEM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5</v>
          </cell>
          <cell r="L181">
            <v>0</v>
          </cell>
          <cell r="M181">
            <v>2060.16</v>
          </cell>
          <cell r="N181">
            <v>3612.52</v>
          </cell>
          <cell r="O181">
            <v>1193.8499999999999</v>
          </cell>
          <cell r="P181">
            <v>2418.67</v>
          </cell>
        </row>
        <row r="182">
          <cell r="B182" t="str">
            <v>NIELSEN CRISTIANE SANTOS RODRIGUES</v>
          </cell>
          <cell r="C182" t="str">
            <v>ENFERMEIRO (A)</v>
          </cell>
          <cell r="D182">
            <v>5</v>
          </cell>
          <cell r="E182" t="str">
            <v xml:space="preserve">MNSL - MATERNIDADE NSA DE LOURDES </v>
          </cell>
          <cell r="F182" t="str">
            <v>ENFERMEIRO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5</v>
          </cell>
          <cell r="L182">
            <v>0</v>
          </cell>
          <cell r="M182">
            <v>3085</v>
          </cell>
          <cell r="N182">
            <v>3903.25</v>
          </cell>
          <cell r="O182">
            <v>1710.05</v>
          </cell>
          <cell r="P182">
            <v>2193.1999999999998</v>
          </cell>
        </row>
        <row r="183">
          <cell r="B183" t="str">
            <v>THALYTA FREITAS CASTRO</v>
          </cell>
          <cell r="C183" t="str">
            <v>FARMACÊUTICO</v>
          </cell>
          <cell r="D183">
            <v>5</v>
          </cell>
          <cell r="E183" t="str">
            <v xml:space="preserve">MNSL - MATERNIDADE NSA DE LOURDES </v>
          </cell>
          <cell r="F183" t="str">
            <v>FARMACEUTICO (A)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5</v>
          </cell>
          <cell r="L183">
            <v>0</v>
          </cell>
          <cell r="M183">
            <v>3334.23</v>
          </cell>
          <cell r="N183">
            <v>4557</v>
          </cell>
          <cell r="O183">
            <v>692.26</v>
          </cell>
          <cell r="P183">
            <v>3864.74</v>
          </cell>
        </row>
        <row r="184">
          <cell r="B184" t="str">
            <v>ROZENILTON DE JESUS COSTA</v>
          </cell>
          <cell r="C184" t="str">
            <v>AUXILIAR</v>
          </cell>
          <cell r="D184">
            <v>5</v>
          </cell>
          <cell r="E184" t="str">
            <v xml:space="preserve">MNSL - MATERNIDADE NSA DE LOURDES </v>
          </cell>
          <cell r="F184" t="str">
            <v>AUXILIAR DE FARMACIA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5</v>
          </cell>
          <cell r="L184">
            <v>0</v>
          </cell>
          <cell r="M184">
            <v>1872.86</v>
          </cell>
          <cell r="N184">
            <v>2754.39</v>
          </cell>
          <cell r="O184">
            <v>270.83</v>
          </cell>
          <cell r="P184">
            <v>2483.56</v>
          </cell>
        </row>
        <row r="185">
          <cell r="B185" t="str">
            <v>RAYANA AZEVEDO BURGOS</v>
          </cell>
          <cell r="C185" t="str">
            <v xml:space="preserve">MÉDICO </v>
          </cell>
          <cell r="D185">
            <v>5</v>
          </cell>
          <cell r="E185" t="str">
            <v xml:space="preserve">MNSL - MATERNIDADE NSA DE LOURDES </v>
          </cell>
          <cell r="F185" t="str">
            <v>MEDICO (A) OBSTETRA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5</v>
          </cell>
          <cell r="L185">
            <v>0</v>
          </cell>
          <cell r="M185">
            <v>11405.3</v>
          </cell>
          <cell r="N185">
            <v>12372.02</v>
          </cell>
          <cell r="O185">
            <v>0</v>
          </cell>
          <cell r="P185">
            <v>12372.02</v>
          </cell>
        </row>
        <row r="186">
          <cell r="B186" t="str">
            <v>SILVIA PEREIRA MACEDO DE MELLO</v>
          </cell>
          <cell r="C186" t="str">
            <v>FATURISTA</v>
          </cell>
          <cell r="D186">
            <v>5</v>
          </cell>
          <cell r="E186" t="str">
            <v xml:space="preserve">MNSL - MATERNIDADE NSA DE LOURDES </v>
          </cell>
          <cell r="F186" t="str">
            <v>FATURISTA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5</v>
          </cell>
          <cell r="L186">
            <v>0</v>
          </cell>
          <cell r="M186">
            <v>3728.38</v>
          </cell>
          <cell r="N186">
            <v>4949.47</v>
          </cell>
          <cell r="O186">
            <v>653.85</v>
          </cell>
          <cell r="P186">
            <v>4295.62</v>
          </cell>
        </row>
        <row r="187">
          <cell r="B187" t="str">
            <v>DIVANIR RODRIGUES RAMOS</v>
          </cell>
          <cell r="C187" t="str">
            <v>TÉCNICO (A)</v>
          </cell>
          <cell r="D187">
            <v>5</v>
          </cell>
          <cell r="E187" t="str">
            <v xml:space="preserve">MNSL - MATERNIDADE NSA DE LOURDES </v>
          </cell>
          <cell r="F187" t="str">
            <v>TECNICO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5</v>
          </cell>
          <cell r="L187">
            <v>0</v>
          </cell>
          <cell r="M187">
            <v>2060.16</v>
          </cell>
          <cell r="N187">
            <v>2846.48</v>
          </cell>
          <cell r="O187">
            <v>970.49</v>
          </cell>
          <cell r="P187">
            <v>1875.99</v>
          </cell>
        </row>
        <row r="188">
          <cell r="B188" t="str">
            <v>WALLISON FRANCISCO DA SILVA</v>
          </cell>
          <cell r="C188" t="str">
            <v>ASSISTENTE</v>
          </cell>
          <cell r="D188">
            <v>5</v>
          </cell>
          <cell r="E188" t="str">
            <v xml:space="preserve">MNSL - MATERNIDADE NSA DE LOURDES </v>
          </cell>
          <cell r="F188" t="str">
            <v>ASSISTENTE DE FATURAMENTO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5</v>
          </cell>
          <cell r="L188">
            <v>0</v>
          </cell>
          <cell r="M188">
            <v>2789.54</v>
          </cell>
          <cell r="N188">
            <v>3598.48</v>
          </cell>
          <cell r="O188">
            <v>358.18</v>
          </cell>
          <cell r="P188">
            <v>3240.3</v>
          </cell>
        </row>
        <row r="189">
          <cell r="B189" t="str">
            <v>ELIENE FERREIRA REIS MIRANDA</v>
          </cell>
          <cell r="C189" t="str">
            <v>TÉCNICO (A)</v>
          </cell>
          <cell r="D189">
            <v>5</v>
          </cell>
          <cell r="E189" t="str">
            <v xml:space="preserve">MNSL - MATERNIDADE NSA DE LOURDES </v>
          </cell>
          <cell r="F189" t="str">
            <v>TECNICO (A) DE ENFERMAGEM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5</v>
          </cell>
          <cell r="L189">
            <v>0</v>
          </cell>
          <cell r="M189">
            <v>2060.16</v>
          </cell>
          <cell r="N189">
            <v>3646.51</v>
          </cell>
          <cell r="O189">
            <v>1189.5899999999999</v>
          </cell>
          <cell r="P189">
            <v>2456.92</v>
          </cell>
        </row>
        <row r="190">
          <cell r="B190" t="str">
            <v>CAMILA AIDAR SILVESTRE SALATIEL</v>
          </cell>
          <cell r="C190" t="str">
            <v>PSICÓLOGO (A)</v>
          </cell>
          <cell r="D190">
            <v>5</v>
          </cell>
          <cell r="E190" t="str">
            <v xml:space="preserve">MNSL - MATERNIDADE NSA DE LOURDES </v>
          </cell>
          <cell r="F190" t="str">
            <v>PSICOLOGO (A)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5</v>
          </cell>
          <cell r="L190">
            <v>0</v>
          </cell>
          <cell r="M190">
            <v>4664.53</v>
          </cell>
          <cell r="N190">
            <v>6541.72</v>
          </cell>
          <cell r="O190">
            <v>1169.78</v>
          </cell>
          <cell r="P190">
            <v>5371.94</v>
          </cell>
        </row>
        <row r="191">
          <cell r="B191" t="str">
            <v>CAMILA DOMINGOS DA SILVA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5</v>
          </cell>
          <cell r="L191">
            <v>0</v>
          </cell>
          <cell r="M191">
            <v>2060.16</v>
          </cell>
          <cell r="N191">
            <v>3344.6</v>
          </cell>
          <cell r="O191">
            <v>970.44</v>
          </cell>
          <cell r="P191">
            <v>2374.16</v>
          </cell>
        </row>
        <row r="192">
          <cell r="B192" t="str">
            <v>CLARIANE PIRES CAIXETA</v>
          </cell>
          <cell r="C192" t="str">
            <v>AUXILIAR</v>
          </cell>
          <cell r="D192">
            <v>5</v>
          </cell>
          <cell r="E192" t="str">
            <v xml:space="preserve">MNSL - MATERNIDADE NSA DE LOURDES </v>
          </cell>
          <cell r="F192" t="str">
            <v>AUXILIAR DE FARMACIA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5</v>
          </cell>
          <cell r="L192">
            <v>0</v>
          </cell>
          <cell r="M192">
            <v>1872.86</v>
          </cell>
          <cell r="N192">
            <v>3224.12</v>
          </cell>
          <cell r="O192">
            <v>392.71</v>
          </cell>
          <cell r="P192">
            <v>2831.41</v>
          </cell>
        </row>
        <row r="193">
          <cell r="B193" t="str">
            <v>MARIA DAS CHAGAS CONCEICAO SILVA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5</v>
          </cell>
          <cell r="L193">
            <v>0</v>
          </cell>
          <cell r="M193">
            <v>2060.16</v>
          </cell>
          <cell r="N193">
            <v>3266.71</v>
          </cell>
          <cell r="O193">
            <v>1095.54</v>
          </cell>
          <cell r="P193">
            <v>2171.17</v>
          </cell>
        </row>
        <row r="194">
          <cell r="B194" t="str">
            <v>GISELE PALMA DE MENEZES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5</v>
          </cell>
          <cell r="L194">
            <v>0</v>
          </cell>
          <cell r="M194">
            <v>3085</v>
          </cell>
          <cell r="N194">
            <v>4082.35</v>
          </cell>
          <cell r="O194">
            <v>1404.41</v>
          </cell>
          <cell r="P194">
            <v>2677.94</v>
          </cell>
        </row>
        <row r="195">
          <cell r="B195" t="str">
            <v>ALESSANDRA MARIA ROCHA ALBUQUERQUE</v>
          </cell>
          <cell r="C195" t="str">
            <v>ENFERMEIRO (A)</v>
          </cell>
          <cell r="D195">
            <v>5</v>
          </cell>
          <cell r="E195" t="str">
            <v xml:space="preserve">MNSL - MATERNIDADE NSA DE LOURDES 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5</v>
          </cell>
          <cell r="L195">
            <v>0</v>
          </cell>
          <cell r="M195">
            <v>3085</v>
          </cell>
          <cell r="N195">
            <v>4008.72</v>
          </cell>
          <cell r="O195">
            <v>1407.54</v>
          </cell>
          <cell r="P195">
            <v>2601.1799999999998</v>
          </cell>
        </row>
        <row r="196">
          <cell r="B196" t="str">
            <v>JOSE DILBERTO SOUSA CORREIA</v>
          </cell>
          <cell r="C196" t="str">
            <v>AUXILIAR</v>
          </cell>
          <cell r="D196">
            <v>5</v>
          </cell>
          <cell r="E196" t="str">
            <v xml:space="preserve">MNSL - MATERNIDADE NSA DE LOURDES </v>
          </cell>
          <cell r="F196" t="str">
            <v>OFICIAL DE MANUTENÇÃO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5</v>
          </cell>
          <cell r="L196">
            <v>0</v>
          </cell>
          <cell r="M196">
            <v>2260.13</v>
          </cell>
          <cell r="N196">
            <v>3747.68</v>
          </cell>
          <cell r="O196">
            <v>523.62</v>
          </cell>
          <cell r="P196">
            <v>3224.06</v>
          </cell>
        </row>
        <row r="197">
          <cell r="B197" t="str">
            <v>MARCIA CRISTINA DA MOTA</v>
          </cell>
          <cell r="C197" t="str">
            <v>ENFERMEIRO (A)</v>
          </cell>
          <cell r="D197">
            <v>5</v>
          </cell>
          <cell r="E197" t="str">
            <v xml:space="preserve">MNSL - MATERNIDADE NSA DE LOURDES 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5</v>
          </cell>
          <cell r="L197">
            <v>0</v>
          </cell>
          <cell r="M197">
            <v>3085</v>
          </cell>
          <cell r="N197">
            <v>4436.67</v>
          </cell>
          <cell r="O197">
            <v>1537.82</v>
          </cell>
          <cell r="P197">
            <v>2898.85</v>
          </cell>
        </row>
        <row r="198">
          <cell r="B198" t="str">
            <v>UZIEL ANSELMO ROCHA</v>
          </cell>
          <cell r="C198" t="str">
            <v>MOTORISTA</v>
          </cell>
          <cell r="D198">
            <v>5</v>
          </cell>
          <cell r="E198" t="str">
            <v xml:space="preserve">MNSL - MATERNIDADE NSA DE LOURDES </v>
          </cell>
          <cell r="F198" t="str">
            <v>MOTORISTA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5</v>
          </cell>
          <cell r="L198">
            <v>0</v>
          </cell>
          <cell r="M198">
            <v>2060.16</v>
          </cell>
          <cell r="N198">
            <v>2927.1</v>
          </cell>
          <cell r="O198">
            <v>266.27999999999997</v>
          </cell>
          <cell r="P198">
            <v>2660.82</v>
          </cell>
        </row>
        <row r="199">
          <cell r="B199" t="str">
            <v>LEONARDO BRUNO GOMES FRANCA</v>
          </cell>
          <cell r="C199" t="str">
            <v xml:space="preserve">MÉDICO </v>
          </cell>
          <cell r="D199">
            <v>5</v>
          </cell>
          <cell r="E199" t="str">
            <v xml:space="preserve">MNSL - MATERNIDADE NSA DE LOURDES </v>
          </cell>
          <cell r="F199" t="str">
            <v>MEDICO (A) OBSTETRA</v>
          </cell>
          <cell r="G199" t="str">
            <v>N</v>
          </cell>
          <cell r="H199" t="str">
            <v>P</v>
          </cell>
          <cell r="I199">
            <v>0</v>
          </cell>
          <cell r="J199">
            <v>2024</v>
          </cell>
          <cell r="K199">
            <v>5</v>
          </cell>
          <cell r="L199">
            <v>0</v>
          </cell>
          <cell r="M199">
            <v>10264.77</v>
          </cell>
          <cell r="N199">
            <v>0</v>
          </cell>
          <cell r="O199">
            <v>0</v>
          </cell>
          <cell r="P199">
            <v>0</v>
          </cell>
        </row>
        <row r="200">
          <cell r="B200" t="str">
            <v>MARIA JOSE ARAUJO</v>
          </cell>
          <cell r="C200" t="str">
            <v>ENFERMEIRO (A)</v>
          </cell>
          <cell r="D200">
            <v>5</v>
          </cell>
          <cell r="E200" t="str">
            <v xml:space="preserve">MNSL - MATERNIDADE NSA DE LOURDES </v>
          </cell>
          <cell r="F200" t="str">
            <v>ENFERMEIRO (A)</v>
          </cell>
          <cell r="G200" t="str">
            <v>N</v>
          </cell>
          <cell r="H200" t="str">
            <v>P</v>
          </cell>
          <cell r="I200">
            <v>0</v>
          </cell>
          <cell r="J200">
            <v>2024</v>
          </cell>
          <cell r="K200">
            <v>5</v>
          </cell>
          <cell r="L200">
            <v>0</v>
          </cell>
          <cell r="M200">
            <v>3085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JOAO PAULO ARAUJO DA SILVA</v>
          </cell>
          <cell r="C201" t="str">
            <v>PRODUÇÃO</v>
          </cell>
          <cell r="D201">
            <v>5</v>
          </cell>
          <cell r="E201" t="str">
            <v xml:space="preserve">MNSL - MATERNIDADE NSA DE LOURDES </v>
          </cell>
          <cell r="F201" t="str">
            <v>ELETRICISTA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5</v>
          </cell>
          <cell r="L201">
            <v>0</v>
          </cell>
          <cell r="M201">
            <v>2440.9</v>
          </cell>
          <cell r="N201">
            <v>4047.38</v>
          </cell>
          <cell r="O201">
            <v>433.28</v>
          </cell>
          <cell r="P201">
            <v>3614.1</v>
          </cell>
        </row>
        <row r="202">
          <cell r="B202" t="str">
            <v>ALINE LOPES DO NASCIMENTO</v>
          </cell>
          <cell r="C202" t="str">
            <v>SUPERVISOR</v>
          </cell>
          <cell r="D202">
            <v>5</v>
          </cell>
          <cell r="E202" t="str">
            <v xml:space="preserve">MNSL - MATERNIDADE NSA DE LOURDES </v>
          </cell>
          <cell r="F202" t="str">
            <v>SUPERVISOR (A) DE CUSTOS</v>
          </cell>
          <cell r="G202" t="str">
            <v>N</v>
          </cell>
          <cell r="H202" t="str">
            <v>E</v>
          </cell>
          <cell r="I202">
            <v>0</v>
          </cell>
          <cell r="J202">
            <v>2024</v>
          </cell>
          <cell r="K202">
            <v>5</v>
          </cell>
          <cell r="L202">
            <v>0</v>
          </cell>
          <cell r="M202">
            <v>6430.98</v>
          </cell>
          <cell r="N202">
            <v>8561.69</v>
          </cell>
          <cell r="O202">
            <v>1849.35</v>
          </cell>
          <cell r="P202">
            <v>6712.34</v>
          </cell>
        </row>
        <row r="203">
          <cell r="B203" t="str">
            <v>MAURA VENANCIO XAVIER ALMEIDA</v>
          </cell>
          <cell r="C203" t="str">
            <v>ENFERMEIRO (A)</v>
          </cell>
          <cell r="D203">
            <v>5</v>
          </cell>
          <cell r="E203" t="str">
            <v xml:space="preserve">MNSL - MATERNIDADE NSA DE LOURDES </v>
          </cell>
          <cell r="F203" t="str">
            <v>ENFERMEIRO (A)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5</v>
          </cell>
          <cell r="L203">
            <v>0</v>
          </cell>
          <cell r="M203">
            <v>3085</v>
          </cell>
          <cell r="N203">
            <v>4143.99</v>
          </cell>
          <cell r="O203">
            <v>1458.47</v>
          </cell>
          <cell r="P203">
            <v>2685.52</v>
          </cell>
        </row>
        <row r="204">
          <cell r="B204" t="str">
            <v>LAIANE MARCELA DOS SANTOS</v>
          </cell>
          <cell r="C204" t="str">
            <v>ENFERMEIRO (A)</v>
          </cell>
          <cell r="D204">
            <v>5</v>
          </cell>
          <cell r="E204" t="str">
            <v xml:space="preserve">MNSL - MATERNIDADE NSA DE LOURDES </v>
          </cell>
          <cell r="F204" t="str">
            <v>ENFERMEIRO (A)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5</v>
          </cell>
          <cell r="L204">
            <v>0</v>
          </cell>
          <cell r="M204">
            <v>3085</v>
          </cell>
          <cell r="N204">
            <v>4354.6000000000004</v>
          </cell>
          <cell r="O204">
            <v>1506.92</v>
          </cell>
          <cell r="P204">
            <v>2847.68</v>
          </cell>
        </row>
        <row r="205">
          <cell r="B205" t="str">
            <v>ELIZABETH ANGELA DE ANDRADE SOUZA</v>
          </cell>
          <cell r="C205" t="str">
            <v>TÉCNICO (A)</v>
          </cell>
          <cell r="D205">
            <v>5</v>
          </cell>
          <cell r="E205" t="str">
            <v xml:space="preserve">MNSL - MATERNIDADE NSA DE LOURDES </v>
          </cell>
          <cell r="F205" t="str">
            <v>TECNICO (A) DE ENFERMAGEM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5</v>
          </cell>
          <cell r="L205">
            <v>0</v>
          </cell>
          <cell r="M205">
            <v>2060.16</v>
          </cell>
          <cell r="N205">
            <v>3101.86</v>
          </cell>
          <cell r="O205">
            <v>900.04</v>
          </cell>
          <cell r="P205">
            <v>2201.8200000000002</v>
          </cell>
        </row>
        <row r="206">
          <cell r="B206" t="str">
            <v>EDIANA DA COSTA BRITO</v>
          </cell>
          <cell r="C206" t="str">
            <v>ANALISTA</v>
          </cell>
          <cell r="D206">
            <v>5</v>
          </cell>
          <cell r="E206" t="str">
            <v xml:space="preserve">MNSL - MATERNIDADE NSA DE LOURDES </v>
          </cell>
          <cell r="F206" t="str">
            <v>ANALISTA DE CONTRATOS PLENO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5</v>
          </cell>
          <cell r="L206">
            <v>0</v>
          </cell>
          <cell r="M206">
            <v>4122.4399999999996</v>
          </cell>
          <cell r="N206">
            <v>5442.27</v>
          </cell>
          <cell r="O206">
            <v>807.79</v>
          </cell>
          <cell r="P206">
            <v>4634.4799999999996</v>
          </cell>
        </row>
        <row r="207">
          <cell r="B207" t="str">
            <v>THAIS TEIXEIRA GRANADO</v>
          </cell>
          <cell r="C207" t="str">
            <v xml:space="preserve">MÉDICO </v>
          </cell>
          <cell r="D207">
            <v>5</v>
          </cell>
          <cell r="E207" t="str">
            <v xml:space="preserve">MNSL - MATERNIDADE NSA DE LOURDES </v>
          </cell>
          <cell r="F207" t="str">
            <v>MEDICO (A) OBSTETRA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5</v>
          </cell>
          <cell r="L207">
            <v>0</v>
          </cell>
          <cell r="M207">
            <v>10264.77</v>
          </cell>
          <cell r="N207">
            <v>11368.35</v>
          </cell>
          <cell r="O207">
            <v>2889.21</v>
          </cell>
          <cell r="P207">
            <v>8479.14</v>
          </cell>
        </row>
        <row r="208">
          <cell r="B208" t="str">
            <v>JANNAINA BISPO DE JESUS</v>
          </cell>
          <cell r="C208" t="str">
            <v>TÉCNICO (A)</v>
          </cell>
          <cell r="D208">
            <v>5</v>
          </cell>
          <cell r="E208" t="str">
            <v xml:space="preserve">MNSL - MATERNIDADE NSA DE LOURDES 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5</v>
          </cell>
          <cell r="L208">
            <v>0</v>
          </cell>
          <cell r="M208">
            <v>2060.16</v>
          </cell>
          <cell r="N208">
            <v>3371.22</v>
          </cell>
          <cell r="O208">
            <v>972.06</v>
          </cell>
          <cell r="P208">
            <v>2399.16</v>
          </cell>
        </row>
        <row r="209">
          <cell r="B209" t="str">
            <v>ELIANE GONCALVES DE CARVALHO MIRANDA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5</v>
          </cell>
          <cell r="L209">
            <v>0</v>
          </cell>
          <cell r="M209">
            <v>2060.16</v>
          </cell>
          <cell r="N209">
            <v>3205.3</v>
          </cell>
          <cell r="O209">
            <v>915.56</v>
          </cell>
          <cell r="P209">
            <v>2289.7399999999998</v>
          </cell>
        </row>
        <row r="210">
          <cell r="B210" t="str">
            <v>MARIANA MATIAS DINIZ BRITO</v>
          </cell>
          <cell r="C210" t="str">
            <v xml:space="preserve">MÉDICO </v>
          </cell>
          <cell r="D210">
            <v>5</v>
          </cell>
          <cell r="E210" t="str">
            <v xml:space="preserve">MNSL - MATERNIDADE NSA DE LOURDES </v>
          </cell>
          <cell r="F210" t="str">
            <v>MEDICO (A) OBSTETRA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5</v>
          </cell>
          <cell r="L210">
            <v>0</v>
          </cell>
          <cell r="M210">
            <v>6843.18</v>
          </cell>
          <cell r="N210">
            <v>7673.04</v>
          </cell>
          <cell r="O210">
            <v>1809.4</v>
          </cell>
          <cell r="P210">
            <v>5863.64</v>
          </cell>
        </row>
        <row r="211">
          <cell r="B211" t="str">
            <v>MILENA KARLA SILVA CRUZ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5</v>
          </cell>
          <cell r="L211">
            <v>0</v>
          </cell>
          <cell r="M211">
            <v>6843.18</v>
          </cell>
          <cell r="N211">
            <v>7673.04</v>
          </cell>
          <cell r="O211">
            <v>1757.26</v>
          </cell>
          <cell r="P211">
            <v>5915.78</v>
          </cell>
        </row>
        <row r="212">
          <cell r="B212" t="str">
            <v>DIEGO FRAGA REZENDE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5</v>
          </cell>
          <cell r="L212">
            <v>0</v>
          </cell>
          <cell r="M212">
            <v>6843.18</v>
          </cell>
          <cell r="N212">
            <v>8534.7000000000007</v>
          </cell>
          <cell r="O212">
            <v>2057.8200000000002</v>
          </cell>
          <cell r="P212">
            <v>6476.88</v>
          </cell>
        </row>
        <row r="213">
          <cell r="B213" t="str">
            <v>JHENIFER CAMILA DOS SANTOS FERREIRA FELIX</v>
          </cell>
          <cell r="C213" t="str">
            <v>FARMACÊUTICO</v>
          </cell>
          <cell r="D213">
            <v>5</v>
          </cell>
          <cell r="E213" t="str">
            <v xml:space="preserve">MNSL - MATERNIDADE NSA DE LOURDES </v>
          </cell>
          <cell r="F213" t="str">
            <v>FARMACEUTICO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5</v>
          </cell>
          <cell r="L213">
            <v>0</v>
          </cell>
          <cell r="M213">
            <v>3334.23</v>
          </cell>
          <cell r="N213">
            <v>4518.25</v>
          </cell>
          <cell r="O213">
            <v>678.12</v>
          </cell>
          <cell r="P213">
            <v>3840.13</v>
          </cell>
        </row>
        <row r="214">
          <cell r="B214" t="str">
            <v>GUSTAVO LUIZ QUEIROZ LIMA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5</v>
          </cell>
          <cell r="L214">
            <v>0</v>
          </cell>
          <cell r="M214">
            <v>6843.18</v>
          </cell>
          <cell r="N214">
            <v>8258.08</v>
          </cell>
          <cell r="O214">
            <v>2033.88</v>
          </cell>
          <cell r="P214">
            <v>6224.2</v>
          </cell>
        </row>
        <row r="215">
          <cell r="B215" t="str">
            <v>RICARDO DE OLIVEIRA RESENDE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5</v>
          </cell>
          <cell r="L215">
            <v>0</v>
          </cell>
          <cell r="M215">
            <v>10264.77</v>
          </cell>
          <cell r="N215">
            <v>11903.65</v>
          </cell>
          <cell r="O215">
            <v>4372.88</v>
          </cell>
          <cell r="P215">
            <v>7530.77</v>
          </cell>
        </row>
        <row r="216">
          <cell r="B216" t="str">
            <v>MARIENE PEIXOTO DAMASCENO</v>
          </cell>
          <cell r="C216" t="str">
            <v>TÉCNICO (A)</v>
          </cell>
          <cell r="D216">
            <v>5</v>
          </cell>
          <cell r="E216" t="str">
            <v xml:space="preserve">MNSL - MATERNIDADE NSA DE LOURDES </v>
          </cell>
          <cell r="F216" t="str">
            <v>TECNICO (A) DE ENFERMAGEM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5</v>
          </cell>
          <cell r="L216">
            <v>0</v>
          </cell>
          <cell r="M216">
            <v>2060.16</v>
          </cell>
          <cell r="N216">
            <v>3715.56</v>
          </cell>
          <cell r="O216">
            <v>1200.24</v>
          </cell>
          <cell r="P216">
            <v>2515.3200000000002</v>
          </cell>
        </row>
        <row r="217">
          <cell r="B217" t="str">
            <v>GISLENE BORGES SILVA DE MASCENA</v>
          </cell>
          <cell r="C217" t="str">
            <v>TÉCNICO (A)</v>
          </cell>
          <cell r="D217">
            <v>5</v>
          </cell>
          <cell r="E217" t="str">
            <v xml:space="preserve">MNSL - MATERNIDADE NSA DE LOURDES </v>
          </cell>
          <cell r="F217" t="str">
            <v>TECNICO (A) DE ENFERMAGEM</v>
          </cell>
          <cell r="G217" t="str">
            <v>N</v>
          </cell>
          <cell r="H217" t="str">
            <v>P</v>
          </cell>
          <cell r="I217">
            <v>0</v>
          </cell>
          <cell r="J217">
            <v>2024</v>
          </cell>
          <cell r="K217">
            <v>5</v>
          </cell>
          <cell r="L217">
            <v>0</v>
          </cell>
          <cell r="M217">
            <v>2060.16</v>
          </cell>
          <cell r="N217">
            <v>0</v>
          </cell>
          <cell r="O217">
            <v>0</v>
          </cell>
          <cell r="P217">
            <v>0</v>
          </cell>
        </row>
        <row r="218">
          <cell r="B218" t="str">
            <v>ELLEN QUEIROZ GOMES</v>
          </cell>
          <cell r="C218" t="str">
            <v xml:space="preserve">MÉDICO </v>
          </cell>
          <cell r="D218">
            <v>5</v>
          </cell>
          <cell r="E218" t="str">
            <v xml:space="preserve">MNSL - MATERNIDADE NSA DE LOURDES </v>
          </cell>
          <cell r="F218" t="str">
            <v>MEDICO (A) OBSTETRA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5</v>
          </cell>
          <cell r="L218">
            <v>0</v>
          </cell>
          <cell r="M218">
            <v>6843.18</v>
          </cell>
          <cell r="N218">
            <v>8247</v>
          </cell>
          <cell r="O218">
            <v>2030.84</v>
          </cell>
          <cell r="P218">
            <v>6216.16</v>
          </cell>
        </row>
        <row r="219">
          <cell r="B219" t="str">
            <v>ISANA CAROLINA FRANCA JUNQUEIRA</v>
          </cell>
          <cell r="C219" t="str">
            <v xml:space="preserve">MÉDICO </v>
          </cell>
          <cell r="D219">
            <v>5</v>
          </cell>
          <cell r="E219" t="str">
            <v xml:space="preserve">MNSL - MATERNIDADE NSA DE LOURDES </v>
          </cell>
          <cell r="F219" t="str">
            <v>MEDICO (A) OBSTETRA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5</v>
          </cell>
          <cell r="L219">
            <v>0</v>
          </cell>
          <cell r="M219">
            <v>6843.18</v>
          </cell>
          <cell r="N219">
            <v>7673.04</v>
          </cell>
          <cell r="O219">
            <v>1757.26</v>
          </cell>
          <cell r="P219">
            <v>5915.78</v>
          </cell>
        </row>
        <row r="220">
          <cell r="B220" t="str">
            <v>GABRIELA MOURA BORTOLUCCI</v>
          </cell>
          <cell r="C220" t="str">
            <v>AUXILIAR</v>
          </cell>
          <cell r="D220">
            <v>5</v>
          </cell>
          <cell r="E220" t="str">
            <v xml:space="preserve">MNSL - MATERNIDADE NSA DE LOURDES </v>
          </cell>
          <cell r="F220" t="str">
            <v>AUXILIAR DE SERVICOS GERAIS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5</v>
          </cell>
          <cell r="L220">
            <v>0</v>
          </cell>
          <cell r="M220">
            <v>1455.96</v>
          </cell>
          <cell r="N220">
            <v>2209.9899999999998</v>
          </cell>
          <cell r="O220">
            <v>488.74</v>
          </cell>
          <cell r="P220">
            <v>1721.25</v>
          </cell>
        </row>
        <row r="221">
          <cell r="B221" t="str">
            <v>RENATA RIBEIRO DO NASCIMENTO MASCARENHAS</v>
          </cell>
          <cell r="C221" t="str">
            <v>FARMACÊUTICO</v>
          </cell>
          <cell r="D221">
            <v>5</v>
          </cell>
          <cell r="E221" t="str">
            <v xml:space="preserve">MNSL - MATERNIDADE NSA DE LOURDES </v>
          </cell>
          <cell r="F221" t="str">
            <v>FARMACEUTICO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5</v>
          </cell>
          <cell r="L221">
            <v>0</v>
          </cell>
          <cell r="M221">
            <v>3334.23</v>
          </cell>
          <cell r="N221">
            <v>3555.05</v>
          </cell>
          <cell r="O221">
            <v>417.84</v>
          </cell>
          <cell r="P221">
            <v>3137.21</v>
          </cell>
        </row>
        <row r="222">
          <cell r="B222" t="str">
            <v>ILANA BATISTA RESENDE</v>
          </cell>
          <cell r="C222" t="str">
            <v xml:space="preserve">MÉDICO </v>
          </cell>
          <cell r="D222">
            <v>5</v>
          </cell>
          <cell r="E222" t="str">
            <v xml:space="preserve">MNSL - MATERNIDADE NSA DE LOURDES </v>
          </cell>
          <cell r="F222" t="str">
            <v>MEDICO (A) GINECOLOGISTA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5</v>
          </cell>
          <cell r="L222">
            <v>0</v>
          </cell>
          <cell r="M222">
            <v>10264.77</v>
          </cell>
          <cell r="N222">
            <v>10855.11</v>
          </cell>
          <cell r="O222">
            <v>2695.93</v>
          </cell>
          <cell r="P222">
            <v>8159.18</v>
          </cell>
        </row>
        <row r="223">
          <cell r="B223" t="str">
            <v>ANNA KARLLA FERNANDES SABINO</v>
          </cell>
          <cell r="C223" t="str">
            <v>BIOMÉDICO (A)</v>
          </cell>
          <cell r="D223">
            <v>5</v>
          </cell>
          <cell r="E223" t="str">
            <v xml:space="preserve">MNSL - MATERNIDADE NSA DE LOURDES </v>
          </cell>
          <cell r="F223" t="str">
            <v>BIOMEDICO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5</v>
          </cell>
          <cell r="L223">
            <v>0</v>
          </cell>
          <cell r="M223">
            <v>3153.36</v>
          </cell>
          <cell r="N223">
            <v>4779.66</v>
          </cell>
          <cell r="O223">
            <v>773.53</v>
          </cell>
          <cell r="P223">
            <v>4006.13</v>
          </cell>
        </row>
        <row r="224">
          <cell r="B224" t="str">
            <v>CINTYA ALVES FERREIRA</v>
          </cell>
          <cell r="C224" t="str">
            <v>FARMACÊUTICO</v>
          </cell>
          <cell r="D224">
            <v>5</v>
          </cell>
          <cell r="E224" t="str">
            <v xml:space="preserve">MNSL - MATERNIDADE NSA DE LOURDES </v>
          </cell>
          <cell r="F224" t="str">
            <v>FARMACEUTICO (A)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5</v>
          </cell>
          <cell r="L224">
            <v>0</v>
          </cell>
          <cell r="M224">
            <v>3334.23</v>
          </cell>
          <cell r="N224">
            <v>3950.05</v>
          </cell>
          <cell r="O224">
            <v>499.16</v>
          </cell>
          <cell r="P224">
            <v>3450.89</v>
          </cell>
        </row>
        <row r="225">
          <cell r="B225" t="str">
            <v>ALEX PEREIRA DE NOVAIS</v>
          </cell>
          <cell r="C225" t="str">
            <v>ASSISTENTE</v>
          </cell>
          <cell r="D225">
            <v>5</v>
          </cell>
          <cell r="E225" t="str">
            <v xml:space="preserve">MNSL - MATERNIDADE NSA DE LOURDES </v>
          </cell>
          <cell r="F225" t="str">
            <v>ASSISTENTE ADMINISTRATIVO</v>
          </cell>
          <cell r="G225" t="str">
            <v>N</v>
          </cell>
          <cell r="H225" t="str">
            <v>F</v>
          </cell>
          <cell r="I225">
            <v>4226.1899999999996</v>
          </cell>
          <cell r="J225">
            <v>2024</v>
          </cell>
          <cell r="K225">
            <v>5</v>
          </cell>
          <cell r="L225">
            <v>0</v>
          </cell>
          <cell r="M225">
            <v>2060.16</v>
          </cell>
          <cell r="N225">
            <v>5147.53</v>
          </cell>
          <cell r="O225">
            <v>4336.9799999999996</v>
          </cell>
          <cell r="P225">
            <v>810.55</v>
          </cell>
        </row>
        <row r="226">
          <cell r="B226" t="str">
            <v>FERNANDA DIAS ANDRADE</v>
          </cell>
          <cell r="C226" t="str">
            <v>ASSISTENTE</v>
          </cell>
          <cell r="D226">
            <v>5</v>
          </cell>
          <cell r="E226" t="str">
            <v xml:space="preserve">MNSL - MATERNIDADE NSA DE LOURDES </v>
          </cell>
          <cell r="F226" t="str">
            <v>ASSISTENTE ADMINISTRATIVO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5</v>
          </cell>
          <cell r="L226">
            <v>0</v>
          </cell>
          <cell r="M226">
            <v>2060.16</v>
          </cell>
          <cell r="N226">
            <v>3671.45</v>
          </cell>
          <cell r="O226">
            <v>473.4</v>
          </cell>
          <cell r="P226">
            <v>3198.05</v>
          </cell>
        </row>
        <row r="227">
          <cell r="B227" t="str">
            <v>NILVA GONZAGA DE OLIVEIRA</v>
          </cell>
          <cell r="C227" t="str">
            <v>TÉCNICO (A)</v>
          </cell>
          <cell r="D227">
            <v>5</v>
          </cell>
          <cell r="E227" t="str">
            <v xml:space="preserve">MNSL - MATERNIDADE NSA DE LOURDES </v>
          </cell>
          <cell r="F227" t="str">
            <v>TECNICO (A) DE ENFERMAGEM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5</v>
          </cell>
          <cell r="L227">
            <v>0</v>
          </cell>
          <cell r="M227">
            <v>2060.16</v>
          </cell>
          <cell r="N227">
            <v>3614.41</v>
          </cell>
          <cell r="O227">
            <v>1004.05</v>
          </cell>
          <cell r="P227">
            <v>2610.36</v>
          </cell>
        </row>
        <row r="228">
          <cell r="B228" t="str">
            <v>DANIELLE CRUZ SILVA</v>
          </cell>
          <cell r="C228" t="str">
            <v xml:space="preserve">MÉDICO </v>
          </cell>
          <cell r="D228">
            <v>5</v>
          </cell>
          <cell r="E228" t="str">
            <v xml:space="preserve">MNSL - MATERNIDADE NSA DE LOURDES </v>
          </cell>
          <cell r="F228" t="str">
            <v>MEDICO (A) OBSTETRA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5</v>
          </cell>
          <cell r="L228">
            <v>0</v>
          </cell>
          <cell r="M228">
            <v>13686.36</v>
          </cell>
          <cell r="N228">
            <v>15627.25</v>
          </cell>
          <cell r="O228">
            <v>4008.27</v>
          </cell>
          <cell r="P228">
            <v>11618.98</v>
          </cell>
        </row>
        <row r="229">
          <cell r="B229" t="str">
            <v>THATIANY CHRISTINA RODRIGUES IKEDA</v>
          </cell>
          <cell r="C229" t="str">
            <v>COORDENADOR (A)</v>
          </cell>
          <cell r="D229">
            <v>5</v>
          </cell>
          <cell r="E229" t="str">
            <v xml:space="preserve">MNSL - MATERNIDADE NSA DE LOURDES </v>
          </cell>
          <cell r="F229" t="str">
            <v>COORDENADOR (A) DE FISIOTERAPIA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5</v>
          </cell>
          <cell r="L229">
            <v>0</v>
          </cell>
          <cell r="M229">
            <v>2736.27</v>
          </cell>
          <cell r="N229">
            <v>4839.54</v>
          </cell>
          <cell r="O229">
            <v>725.48</v>
          </cell>
          <cell r="P229">
            <v>4114.0600000000004</v>
          </cell>
        </row>
        <row r="230">
          <cell r="B230" t="str">
            <v>ROSIMEIRE REGINA TOME</v>
          </cell>
          <cell r="C230" t="str">
            <v>TÉCNICO (A)</v>
          </cell>
          <cell r="D230">
            <v>5</v>
          </cell>
          <cell r="E230" t="str">
            <v xml:space="preserve">MNSL - MATERNIDADE NSA DE LOURDES </v>
          </cell>
          <cell r="F230" t="str">
            <v>TECNICO (A) DE ENFERMAGEM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5</v>
          </cell>
          <cell r="L230">
            <v>0</v>
          </cell>
          <cell r="M230">
            <v>2060.16</v>
          </cell>
          <cell r="N230">
            <v>3170.84</v>
          </cell>
          <cell r="O230">
            <v>1039.17</v>
          </cell>
          <cell r="P230">
            <v>2131.67</v>
          </cell>
        </row>
        <row r="231">
          <cell r="B231" t="str">
            <v>LUCIANO GONCALVES IZIDORIO</v>
          </cell>
          <cell r="C231" t="str">
            <v>BIOMÉDICO (A)</v>
          </cell>
          <cell r="D231">
            <v>5</v>
          </cell>
          <cell r="E231" t="str">
            <v xml:space="preserve">MNSL - MATERNIDADE NSA DE LOURDES </v>
          </cell>
          <cell r="F231" t="str">
            <v>BIOMEDICO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5</v>
          </cell>
          <cell r="L231">
            <v>0</v>
          </cell>
          <cell r="M231">
            <v>3153.36</v>
          </cell>
          <cell r="N231">
            <v>5587.29</v>
          </cell>
          <cell r="O231">
            <v>1076.25</v>
          </cell>
          <cell r="P231">
            <v>4511.04</v>
          </cell>
        </row>
        <row r="232">
          <cell r="B232" t="str">
            <v>LELIA KAROLLINE MARINHO DA MOTA MELO</v>
          </cell>
          <cell r="C232" t="str">
            <v>ENFERMEIRO (A)</v>
          </cell>
          <cell r="D232">
            <v>5</v>
          </cell>
          <cell r="E232" t="str">
            <v xml:space="preserve">MNSL - MATERNIDADE NSA DE LOURDES </v>
          </cell>
          <cell r="F232" t="str">
            <v>ENFERMEIRO (A)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5</v>
          </cell>
          <cell r="L232">
            <v>0</v>
          </cell>
          <cell r="M232">
            <v>3085</v>
          </cell>
          <cell r="N232">
            <v>4444.1400000000003</v>
          </cell>
          <cell r="O232">
            <v>1488.49</v>
          </cell>
          <cell r="P232">
            <v>2955.65</v>
          </cell>
        </row>
        <row r="233">
          <cell r="B233" t="str">
            <v>JULIANA ALVES MEDEIROS RESENDE</v>
          </cell>
          <cell r="C233" t="str">
            <v>ENFERMEIRO (A)</v>
          </cell>
          <cell r="D233">
            <v>5</v>
          </cell>
          <cell r="E233" t="str">
            <v xml:space="preserve">MNSL - MATERNIDADE NSA DE LOURDES </v>
          </cell>
          <cell r="F233" t="str">
            <v>ENFERMEIRO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5</v>
          </cell>
          <cell r="L233">
            <v>0</v>
          </cell>
          <cell r="M233">
            <v>3085</v>
          </cell>
          <cell r="N233">
            <v>4415.8999999999996</v>
          </cell>
          <cell r="O233">
            <v>1530</v>
          </cell>
          <cell r="P233">
            <v>2885.9</v>
          </cell>
        </row>
        <row r="234">
          <cell r="B234" t="str">
            <v>CARMEN SILVA DOS SANTOS</v>
          </cell>
          <cell r="C234" t="str">
            <v>TÉCNICO (A)</v>
          </cell>
          <cell r="D234">
            <v>5</v>
          </cell>
          <cell r="E234" t="str">
            <v xml:space="preserve">MNSL - MATERNIDADE NSA DE LOURDES </v>
          </cell>
          <cell r="F234" t="str">
            <v>TECNICO (A) DE LABORATORIO</v>
          </cell>
          <cell r="G234" t="str">
            <v>N</v>
          </cell>
          <cell r="H234" t="str">
            <v>I</v>
          </cell>
          <cell r="I234">
            <v>0</v>
          </cell>
          <cell r="J234">
            <v>2024</v>
          </cell>
          <cell r="K234">
            <v>5</v>
          </cell>
          <cell r="L234">
            <v>0</v>
          </cell>
          <cell r="M234">
            <v>1943.55</v>
          </cell>
          <cell r="N234">
            <v>0</v>
          </cell>
          <cell r="O234">
            <v>0</v>
          </cell>
          <cell r="P234">
            <v>0</v>
          </cell>
        </row>
        <row r="235">
          <cell r="B235" t="str">
            <v>ANGELA RODRIGUES FERREIRA</v>
          </cell>
          <cell r="C235" t="str">
            <v>ENFERMEIRO (A)</v>
          </cell>
          <cell r="D235">
            <v>5</v>
          </cell>
          <cell r="E235" t="str">
            <v xml:space="preserve">MNSL - MATERNIDADE NSA DE LOURDES 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5</v>
          </cell>
          <cell r="L235">
            <v>0</v>
          </cell>
          <cell r="M235">
            <v>3085</v>
          </cell>
          <cell r="N235">
            <v>3984.4</v>
          </cell>
          <cell r="O235">
            <v>1367.54</v>
          </cell>
          <cell r="P235">
            <v>2616.86</v>
          </cell>
        </row>
        <row r="236">
          <cell r="B236" t="str">
            <v>AMELIA LEONOR DE FATIMA</v>
          </cell>
          <cell r="C236" t="str">
            <v>TÉCNICO (A)</v>
          </cell>
          <cell r="D236">
            <v>5</v>
          </cell>
          <cell r="E236" t="str">
            <v xml:space="preserve">MNSL - MATERNIDADE NSA DE LOURDES </v>
          </cell>
          <cell r="F236" t="str">
            <v>TECNICO (A) DE ENFERMAGEM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5</v>
          </cell>
          <cell r="L236">
            <v>0</v>
          </cell>
          <cell r="M236">
            <v>2060.16</v>
          </cell>
          <cell r="N236">
            <v>3157.39</v>
          </cell>
          <cell r="O236">
            <v>915.56</v>
          </cell>
          <cell r="P236">
            <v>2241.83</v>
          </cell>
        </row>
        <row r="237">
          <cell r="B237" t="str">
            <v>ALVACIR CANDIDO DOS REIS</v>
          </cell>
          <cell r="C237" t="str">
            <v xml:space="preserve">MÉDICO </v>
          </cell>
          <cell r="D237">
            <v>5</v>
          </cell>
          <cell r="E237" t="str">
            <v xml:space="preserve">MNSL - MATERNIDADE NSA DE LOURDES </v>
          </cell>
          <cell r="F237" t="str">
            <v>MEDICO CLINICO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5</v>
          </cell>
          <cell r="L237">
            <v>0</v>
          </cell>
          <cell r="M237">
            <v>6843.18</v>
          </cell>
          <cell r="N237">
            <v>7673.04</v>
          </cell>
          <cell r="O237">
            <v>1861.54</v>
          </cell>
          <cell r="P237">
            <v>5811.5</v>
          </cell>
        </row>
        <row r="238">
          <cell r="B238" t="str">
            <v>ALICE DE ANDRADE SILVA BRITO</v>
          </cell>
          <cell r="C238" t="str">
            <v>COORDENADOR (A)</v>
          </cell>
          <cell r="D238">
            <v>5</v>
          </cell>
          <cell r="E238" t="str">
            <v xml:space="preserve">MNSL - MATERNIDADE NSA DE LOURDES </v>
          </cell>
          <cell r="F238" t="str">
            <v>COORDENADOR (A) OPERACIONAL</v>
          </cell>
          <cell r="G238" t="str">
            <v>N</v>
          </cell>
          <cell r="H238" t="str">
            <v>D</v>
          </cell>
          <cell r="I238">
            <v>7433.96</v>
          </cell>
          <cell r="J238">
            <v>2024</v>
          </cell>
          <cell r="K238">
            <v>5</v>
          </cell>
          <cell r="L238">
            <v>2090.8000000000002</v>
          </cell>
          <cell r="M238">
            <v>2635.64</v>
          </cell>
          <cell r="N238">
            <v>18081.8</v>
          </cell>
          <cell r="O238">
            <v>18081.8</v>
          </cell>
          <cell r="P238">
            <v>0</v>
          </cell>
        </row>
        <row r="239">
          <cell r="B239" t="str">
            <v>HELOISA GONCALVES DE CARVALHO JACINTO</v>
          </cell>
          <cell r="C239" t="str">
            <v>ENFERMEIRO (A)</v>
          </cell>
          <cell r="D239">
            <v>5</v>
          </cell>
          <cell r="E239" t="str">
            <v xml:space="preserve">MNSL - MATERNIDADE NSA DE LOURDES </v>
          </cell>
          <cell r="F239" t="str">
            <v>ENFERMEIRO (A)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5</v>
          </cell>
          <cell r="L239">
            <v>0</v>
          </cell>
          <cell r="M239">
            <v>3085</v>
          </cell>
          <cell r="N239">
            <v>3984.4</v>
          </cell>
          <cell r="O239">
            <v>1367.54</v>
          </cell>
          <cell r="P239">
            <v>2616.86</v>
          </cell>
        </row>
        <row r="240">
          <cell r="B240" t="str">
            <v>HELENA PEREIRA FLORES</v>
          </cell>
          <cell r="C240" t="str">
            <v>LÍDER</v>
          </cell>
          <cell r="D240">
            <v>5</v>
          </cell>
          <cell r="E240" t="str">
            <v xml:space="preserve">MNSL - MATERNIDADE NSA DE LOURDES </v>
          </cell>
          <cell r="F240" t="str">
            <v>LIDER DE HIGIENIZACAO</v>
          </cell>
          <cell r="G240" t="str">
            <v>N</v>
          </cell>
          <cell r="H240" t="str">
            <v>F</v>
          </cell>
          <cell r="I240">
            <v>3398.11</v>
          </cell>
          <cell r="J240">
            <v>2024</v>
          </cell>
          <cell r="K240">
            <v>5</v>
          </cell>
          <cell r="L240">
            <v>0</v>
          </cell>
          <cell r="M240">
            <v>2060.16</v>
          </cell>
          <cell r="N240">
            <v>4183.6099999999997</v>
          </cell>
          <cell r="O240">
            <v>3517.16</v>
          </cell>
          <cell r="P240">
            <v>666.45</v>
          </cell>
        </row>
        <row r="241">
          <cell r="B241" t="str">
            <v>ANTONIA LEILIANA BRITO DO NASCIMENTO</v>
          </cell>
          <cell r="C241" t="str">
            <v>TÉCNICO (A)</v>
          </cell>
          <cell r="D241">
            <v>5</v>
          </cell>
          <cell r="E241" t="str">
            <v xml:space="preserve">MNSL - MATERNIDADE NSA DE LOURDES 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5</v>
          </cell>
          <cell r="L241">
            <v>0</v>
          </cell>
          <cell r="M241">
            <v>2060.16</v>
          </cell>
          <cell r="N241">
            <v>3067.21</v>
          </cell>
          <cell r="O241">
            <v>862.39</v>
          </cell>
          <cell r="P241">
            <v>2204.8200000000002</v>
          </cell>
        </row>
        <row r="242">
          <cell r="B242" t="str">
            <v>JACKELINE CARNEIRO DA ROCHA</v>
          </cell>
          <cell r="C242" t="str">
            <v>FISIOTERAPEUTA</v>
          </cell>
          <cell r="D242">
            <v>5</v>
          </cell>
          <cell r="E242" t="str">
            <v xml:space="preserve">MNSL - MATERNIDADE NSA DE LOURDES </v>
          </cell>
          <cell r="F242" t="str">
            <v>FISIOTERAPEUTA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5</v>
          </cell>
          <cell r="L242">
            <v>0</v>
          </cell>
          <cell r="M242">
            <v>2736.27</v>
          </cell>
          <cell r="N242">
            <v>3166.51</v>
          </cell>
          <cell r="O242">
            <v>317.99</v>
          </cell>
          <cell r="P242">
            <v>2848.52</v>
          </cell>
        </row>
        <row r="243">
          <cell r="B243" t="str">
            <v>LUTIELLY IDELFONSO DA SILVA</v>
          </cell>
          <cell r="C243" t="str">
            <v>TÉCNICO (A)</v>
          </cell>
          <cell r="D243">
            <v>5</v>
          </cell>
          <cell r="E243" t="str">
            <v xml:space="preserve">MNSL - MATERNIDADE NSA DE LOURDES 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5</v>
          </cell>
          <cell r="L243">
            <v>0</v>
          </cell>
          <cell r="M243">
            <v>2060.16</v>
          </cell>
          <cell r="N243">
            <v>3155.54</v>
          </cell>
          <cell r="O243">
            <v>888.42</v>
          </cell>
          <cell r="P243">
            <v>2267.12</v>
          </cell>
        </row>
        <row r="244">
          <cell r="B244" t="str">
            <v>NIUVA DUARTE MONTEIRO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5</v>
          </cell>
          <cell r="L244">
            <v>0</v>
          </cell>
          <cell r="M244">
            <v>2060.16</v>
          </cell>
          <cell r="N244">
            <v>3338.96</v>
          </cell>
          <cell r="O244">
            <v>981.99</v>
          </cell>
          <cell r="P244">
            <v>2356.9699999999998</v>
          </cell>
        </row>
        <row r="245">
          <cell r="B245" t="str">
            <v>LUZINETE MARIA DE SOUSA</v>
          </cell>
          <cell r="C245" t="str">
            <v>TÉCNICO (A)</v>
          </cell>
          <cell r="D245">
            <v>5</v>
          </cell>
          <cell r="E245" t="str">
            <v xml:space="preserve">MNSL - MATERNIDADE NSA DE LOURDES 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5</v>
          </cell>
          <cell r="L245">
            <v>0</v>
          </cell>
          <cell r="M245">
            <v>2060.16</v>
          </cell>
          <cell r="N245">
            <v>3157.33</v>
          </cell>
          <cell r="O245">
            <v>987.03</v>
          </cell>
          <cell r="P245">
            <v>2170.3000000000002</v>
          </cell>
        </row>
        <row r="246">
          <cell r="B246" t="str">
            <v>LOURDES MARIA DE PAULA SANTOS</v>
          </cell>
          <cell r="C246" t="str">
            <v>COORDENADOR (A)</v>
          </cell>
          <cell r="D246">
            <v>5</v>
          </cell>
          <cell r="E246" t="str">
            <v xml:space="preserve">MNSL - MATERNIDADE NSA DE LOURDES </v>
          </cell>
          <cell r="F246" t="str">
            <v>COORDENADOR (A) DE SERVICO SOCIAL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5</v>
          </cell>
          <cell r="L246">
            <v>0</v>
          </cell>
          <cell r="M246">
            <v>3180.37</v>
          </cell>
          <cell r="N246">
            <v>5768.39</v>
          </cell>
          <cell r="O246">
            <v>972.44</v>
          </cell>
          <cell r="P246">
            <v>4795.95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_2024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5890.47</v>
          </cell>
          <cell r="F8">
            <v>4183.84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4144.54</v>
          </cell>
          <cell r="F9">
            <v>2559.17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6293.98</v>
          </cell>
          <cell r="F10">
            <v>3659.58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10839.72</v>
          </cell>
          <cell r="F11">
            <v>8839.93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3545.85</v>
          </cell>
          <cell r="F12">
            <v>2600.0500000000002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7052.44</v>
          </cell>
          <cell r="F13">
            <v>2699.52</v>
          </cell>
        </row>
        <row r="14">
          <cell r="C14" t="str">
            <v>ANDRE LUIZ MAYER FERREIRA</v>
          </cell>
          <cell r="D14" t="str">
            <v>Assistente Técnico de Saúde - 18.464</v>
          </cell>
          <cell r="E14">
            <v>5495.27</v>
          </cell>
          <cell r="F14">
            <v>3934.14</v>
          </cell>
        </row>
        <row r="15">
          <cell r="C15" t="str">
            <v>ANDREA DA SILVA ARAUJO COSTA</v>
          </cell>
          <cell r="D15" t="str">
            <v>Técnico em Enfermagem - 18.464</v>
          </cell>
          <cell r="E15">
            <v>6452.15</v>
          </cell>
          <cell r="F15">
            <v>3127.41</v>
          </cell>
        </row>
        <row r="16">
          <cell r="C16" t="str">
            <v>ANDREA FERREIRA MENDONCA</v>
          </cell>
          <cell r="D16" t="str">
            <v>Biomédico - 18.464</v>
          </cell>
          <cell r="E16">
            <v>10118.870000000001</v>
          </cell>
          <cell r="F16">
            <v>6217.28</v>
          </cell>
        </row>
        <row r="17">
          <cell r="C17" t="str">
            <v>ANDREA MARTINS BRINGEL</v>
          </cell>
          <cell r="D17" t="str">
            <v>Médico - 18.464</v>
          </cell>
          <cell r="E17">
            <v>13306.28</v>
          </cell>
          <cell r="F17">
            <v>9076.7900000000009</v>
          </cell>
        </row>
        <row r="18">
          <cell r="C18" t="str">
            <v>ANGELA DA COSTA CORREA</v>
          </cell>
          <cell r="D18" t="str">
            <v>Técnico em Enfermagem - 18.464</v>
          </cell>
          <cell r="E18">
            <v>6645.65</v>
          </cell>
          <cell r="F18">
            <v>4669.49</v>
          </cell>
        </row>
        <row r="19">
          <cell r="C19" t="str">
            <v>ANTONIO MARQUES RODRIGUES CHAVES</v>
          </cell>
          <cell r="D19" t="str">
            <v>Enfermeiro - 18.464</v>
          </cell>
          <cell r="E19">
            <v>8624.44</v>
          </cell>
          <cell r="F19">
            <v>3707.79</v>
          </cell>
        </row>
        <row r="20">
          <cell r="C20" t="str">
            <v>ARLETE RODRIGUES DE SOUZA</v>
          </cell>
          <cell r="D20" t="str">
            <v>Técnico em Enfermagem - 18.464</v>
          </cell>
          <cell r="E20">
            <v>5657.2</v>
          </cell>
          <cell r="F20">
            <v>3213.96</v>
          </cell>
        </row>
        <row r="21">
          <cell r="C21" t="str">
            <v>CARMEN SOCORRO DE ARAUJO MONTEIRO</v>
          </cell>
          <cell r="D21" t="str">
            <v>Auxiliar de Enfermagem - QT - 18.464</v>
          </cell>
          <cell r="E21">
            <v>4654.3999999999996</v>
          </cell>
          <cell r="F21">
            <v>2939.88</v>
          </cell>
        </row>
        <row r="22">
          <cell r="C22" t="str">
            <v>CLEVERSON LUIZ CHAVES</v>
          </cell>
          <cell r="D22" t="str">
            <v>Técnico em Enfermagem - 18.464</v>
          </cell>
          <cell r="E22">
            <v>7832.23</v>
          </cell>
          <cell r="F22">
            <v>5836.22</v>
          </cell>
        </row>
        <row r="23">
          <cell r="C23" t="str">
            <v>CRISLAYNE DO CARMO FEITOSA</v>
          </cell>
          <cell r="D23" t="str">
            <v>Técnico em Enfermagem - 18.464</v>
          </cell>
          <cell r="E23">
            <v>5828.8</v>
          </cell>
          <cell r="F23">
            <v>4996.29</v>
          </cell>
        </row>
        <row r="24">
          <cell r="C24" t="str">
            <v>CRISTIANE RODRIGUES FERREIRA</v>
          </cell>
          <cell r="D24" t="str">
            <v>Técnico em Enfermagem - 18.464</v>
          </cell>
          <cell r="E24">
            <v>5828.93</v>
          </cell>
          <cell r="F24">
            <v>2400.92</v>
          </cell>
        </row>
        <row r="25">
          <cell r="C25" t="str">
            <v>DINALVA DOS SANTOS DIAS</v>
          </cell>
          <cell r="D25" t="str">
            <v>Técnico em Enfermagem - 18.464</v>
          </cell>
          <cell r="E25">
            <v>6067.01</v>
          </cell>
          <cell r="F25">
            <v>3533.13</v>
          </cell>
        </row>
        <row r="26">
          <cell r="C26" t="str">
            <v>DORVAL SANTANA</v>
          </cell>
          <cell r="D26" t="str">
            <v>Técnico em Radiologia - 18.464</v>
          </cell>
          <cell r="E26">
            <v>7879.14</v>
          </cell>
          <cell r="F26">
            <v>5605.84</v>
          </cell>
        </row>
        <row r="27">
          <cell r="C27" t="str">
            <v>EDIGAR RODRIGUES DE MENDONCA</v>
          </cell>
          <cell r="D27" t="str">
            <v>Auxiliar de Laboratório - QT - 18.464</v>
          </cell>
          <cell r="E27">
            <v>4690.41</v>
          </cell>
          <cell r="F27">
            <v>3653.05</v>
          </cell>
        </row>
        <row r="28">
          <cell r="C28" t="str">
            <v>EDINA BERNARDES FRANCO</v>
          </cell>
          <cell r="D28" t="str">
            <v>Técnico em Enfermagem - 18.464</v>
          </cell>
          <cell r="E28">
            <v>5695.88</v>
          </cell>
          <cell r="F28">
            <v>3477.11</v>
          </cell>
        </row>
        <row r="29">
          <cell r="C29" t="str">
            <v>ELIANA MARIA DA SILVA SODRE</v>
          </cell>
          <cell r="D29" t="str">
            <v>Técnico em Enfermagem - 18.464</v>
          </cell>
          <cell r="E29">
            <v>5312.38</v>
          </cell>
          <cell r="F29">
            <v>3442.63</v>
          </cell>
        </row>
        <row r="30">
          <cell r="C30" t="str">
            <v>ELIONE FERREIRA DA SILVA</v>
          </cell>
          <cell r="D30" t="str">
            <v>Auxiliar de Enfermagem - QT - 18.464</v>
          </cell>
          <cell r="E30">
            <v>6319.76</v>
          </cell>
          <cell r="F30">
            <v>5541.42</v>
          </cell>
        </row>
        <row r="31">
          <cell r="C31" t="str">
            <v>ELISABETH CORDEIRO VASCO GONZAGA</v>
          </cell>
          <cell r="D31" t="str">
            <v>Técnico em Enfermagem - 18.464</v>
          </cell>
          <cell r="E31">
            <v>5827.12</v>
          </cell>
          <cell r="F31">
            <v>3795.74</v>
          </cell>
        </row>
        <row r="32">
          <cell r="C32" t="str">
            <v>ELSON EDUARDO NOVAIS GONCALVES DE ANDRADE</v>
          </cell>
          <cell r="D32" t="str">
            <v>Técnico em Laboratório - 18.464</v>
          </cell>
          <cell r="E32">
            <v>7735.4</v>
          </cell>
          <cell r="F32">
            <v>4022.4</v>
          </cell>
        </row>
        <row r="33">
          <cell r="C33" t="str">
            <v>ESMENIA ROSA MILOGRANO DE CARVALHO</v>
          </cell>
          <cell r="D33" t="str">
            <v>Auxiliar de Enfermagem - QT - 18.464</v>
          </cell>
          <cell r="E33">
            <v>4655.38</v>
          </cell>
          <cell r="F33">
            <v>1465.58</v>
          </cell>
        </row>
        <row r="34">
          <cell r="C34" t="str">
            <v>EVA BERNARDES DE ALMEIDA</v>
          </cell>
          <cell r="D34" t="str">
            <v>Técnico em Enfermagem - 18.464</v>
          </cell>
          <cell r="E34">
            <v>7014.28</v>
          </cell>
          <cell r="F34">
            <v>3901.02</v>
          </cell>
        </row>
        <row r="35">
          <cell r="C35" t="str">
            <v>FABIANA DIONISIO DE MORAES</v>
          </cell>
          <cell r="D35" t="str">
            <v>Técnico em Enfermagem - 18.464</v>
          </cell>
          <cell r="E35">
            <v>5695.88</v>
          </cell>
          <cell r="F35">
            <v>3201.81</v>
          </cell>
        </row>
        <row r="36">
          <cell r="C36" t="str">
            <v>HELENA FERREIRA BRAGA</v>
          </cell>
          <cell r="D36" t="str">
            <v>Auxiliar de Enfermagem - QT - 18.464</v>
          </cell>
          <cell r="E36">
            <v>3330.71</v>
          </cell>
          <cell r="F36">
            <v>2755.02</v>
          </cell>
        </row>
        <row r="37">
          <cell r="C37" t="str">
            <v>JANAINA DE FREITAS LOPES</v>
          </cell>
          <cell r="D37" t="str">
            <v>Técnico em Enfermagem - 18.464</v>
          </cell>
          <cell r="E37">
            <v>5519.34</v>
          </cell>
          <cell r="F37">
            <v>3622.28</v>
          </cell>
        </row>
        <row r="38">
          <cell r="C38" t="str">
            <v>JOANISMAR ALVES FERREIRA</v>
          </cell>
          <cell r="D38" t="str">
            <v>Auxiliar Técnico de Saúde - QT - 18.464</v>
          </cell>
          <cell r="E38">
            <v>3348.74</v>
          </cell>
          <cell r="F38">
            <v>2469.13</v>
          </cell>
        </row>
        <row r="39">
          <cell r="C39" t="str">
            <v>JOAO MANUEL MARQUES CRISTOVAO</v>
          </cell>
          <cell r="D39" t="str">
            <v>Médico - 18.464</v>
          </cell>
          <cell r="E39">
            <v>14297.64</v>
          </cell>
          <cell r="F39">
            <v>10394.879999999999</v>
          </cell>
        </row>
        <row r="40">
          <cell r="C40" t="str">
            <v>JOSE PEREIRA JARDIM</v>
          </cell>
          <cell r="D40" t="str">
            <v>Técnico em Radiologia - 18.464</v>
          </cell>
          <cell r="E40">
            <v>7557.52</v>
          </cell>
          <cell r="F40">
            <v>5260.44</v>
          </cell>
        </row>
        <row r="41">
          <cell r="C41" t="str">
            <v>JOSELITA SANTOS SILVA</v>
          </cell>
          <cell r="D41" t="str">
            <v>Técnico em Enfermagem - 18.464</v>
          </cell>
          <cell r="E41">
            <v>6067.01</v>
          </cell>
          <cell r="F41">
            <v>3926.12</v>
          </cell>
        </row>
        <row r="42">
          <cell r="C42" t="str">
            <v>JOSENI MADALENA DE AQUINO PAIXAO</v>
          </cell>
          <cell r="D42" t="str">
            <v>Técnico em Enfermagem - 18.464</v>
          </cell>
          <cell r="E42">
            <v>6067.01</v>
          </cell>
          <cell r="F42">
            <v>3501.93</v>
          </cell>
        </row>
        <row r="43">
          <cell r="C43" t="str">
            <v>JUCILENE ARAUJO AMORIM CONCEICAO</v>
          </cell>
          <cell r="D43" t="str">
            <v>Técnico em Enfermagem - 18.464</v>
          </cell>
          <cell r="E43">
            <v>5890.47</v>
          </cell>
          <cell r="F43">
            <v>4646.5200000000004</v>
          </cell>
        </row>
        <row r="44">
          <cell r="C44" t="str">
            <v>JUDITH RODRIGUES DOS SANTOS</v>
          </cell>
          <cell r="D44" t="str">
            <v>Técnico em Enfermagem - 18.464</v>
          </cell>
          <cell r="E44">
            <v>6143.92</v>
          </cell>
          <cell r="F44">
            <v>3727.11</v>
          </cell>
        </row>
        <row r="45">
          <cell r="C45" t="str">
            <v>KIONNE HALI SILVA SOBRINHO</v>
          </cell>
          <cell r="D45" t="str">
            <v>Auxiliar de Enfermagem - QT - 18.464</v>
          </cell>
          <cell r="E45">
            <v>5049.1499999999996</v>
          </cell>
          <cell r="F45">
            <v>3807.77</v>
          </cell>
        </row>
        <row r="46">
          <cell r="C46" t="str">
            <v>LEOMAR LEONEL</v>
          </cell>
          <cell r="D46" t="str">
            <v>Técnico em Laboratório - 18.464</v>
          </cell>
          <cell r="E46">
            <v>8103.25</v>
          </cell>
          <cell r="F46">
            <v>3417.71</v>
          </cell>
        </row>
        <row r="47">
          <cell r="C47" t="str">
            <v>LIBIA ALVES DE OLIVEIRA</v>
          </cell>
          <cell r="D47" t="str">
            <v>Técnico em Enfermagem - 18.464</v>
          </cell>
          <cell r="E47">
            <v>6279.61</v>
          </cell>
          <cell r="F47">
            <v>4549.51</v>
          </cell>
        </row>
        <row r="48">
          <cell r="C48" t="str">
            <v>LINDALVA DE JESUS PINHEIRO</v>
          </cell>
          <cell r="D48" t="str">
            <v>Auxiliar de Enfermagem - QT - 18.464</v>
          </cell>
          <cell r="E48">
            <v>4246.32</v>
          </cell>
          <cell r="F48">
            <v>2513.6</v>
          </cell>
        </row>
        <row r="49">
          <cell r="C49" t="str">
            <v>LINDIMARA RAMALHO BARCELOS</v>
          </cell>
          <cell r="D49" t="str">
            <v>Técnico em Enfermagem - 18.464</v>
          </cell>
          <cell r="E49">
            <v>10679.59</v>
          </cell>
          <cell r="F49">
            <v>8166.07</v>
          </cell>
        </row>
        <row r="50">
          <cell r="C50" t="str">
            <v>LUCIRENE PEREIRA DE MENEZES</v>
          </cell>
          <cell r="D50" t="str">
            <v>Técnico em Enfermagem - 18.464</v>
          </cell>
          <cell r="E50">
            <v>6690.32</v>
          </cell>
          <cell r="F50">
            <v>4140.5200000000004</v>
          </cell>
        </row>
        <row r="51">
          <cell r="C51" t="str">
            <v>LUIZ ROBERTO BARBOSA DE MOURA</v>
          </cell>
          <cell r="D51" t="str">
            <v>Auxiliar Técnico de Saúde - QT - 18.464</v>
          </cell>
          <cell r="E51">
            <v>2788.77</v>
          </cell>
          <cell r="F51">
            <v>1659.11</v>
          </cell>
        </row>
        <row r="52">
          <cell r="C52" t="str">
            <v>LUZIA MARTINS FERREIRA COQUI</v>
          </cell>
          <cell r="D52" t="str">
            <v>Técnico em Enfermagem - 18.464</v>
          </cell>
          <cell r="E52">
            <v>9146.34</v>
          </cell>
          <cell r="F52">
            <v>6563.94</v>
          </cell>
        </row>
        <row r="53">
          <cell r="C53" t="str">
            <v>MARA CRISTINA LEAO DE OLIVEIRA</v>
          </cell>
          <cell r="D53" t="str">
            <v>Técnico em Enfermagem - 18.464</v>
          </cell>
          <cell r="E53">
            <v>5709.54</v>
          </cell>
          <cell r="F53">
            <v>2999.29</v>
          </cell>
        </row>
        <row r="54">
          <cell r="C54" t="str">
            <v>MARIA APARECIDA DE FARIAS</v>
          </cell>
          <cell r="D54" t="str">
            <v>Técnico em Enfermagem - 18.464</v>
          </cell>
          <cell r="E54">
            <v>5567.01</v>
          </cell>
          <cell r="F54">
            <v>4235.57</v>
          </cell>
        </row>
        <row r="55">
          <cell r="C55" t="str">
            <v>MARIA CASSIANA MACEDO DA SILVA</v>
          </cell>
          <cell r="D55" t="str">
            <v>Técnico em Enfermagem - 18.464</v>
          </cell>
          <cell r="E55">
            <v>5890.47</v>
          </cell>
          <cell r="F55">
            <v>4697.2299999999996</v>
          </cell>
        </row>
        <row r="56">
          <cell r="C56" t="str">
            <v>MARIA CELIA DE SOUZA</v>
          </cell>
          <cell r="D56" t="str">
            <v>Enfermeiro - 18.464</v>
          </cell>
          <cell r="E56">
            <v>9865.58</v>
          </cell>
          <cell r="F56">
            <v>6122.31</v>
          </cell>
        </row>
        <row r="57">
          <cell r="C57" t="str">
            <v>MARIA CRISTINA BATISTA PINHEIRO</v>
          </cell>
          <cell r="D57" t="str">
            <v>Auxiliar de Enfermagem - QT - 18.464</v>
          </cell>
          <cell r="E57">
            <v>3756.33</v>
          </cell>
          <cell r="F57">
            <v>3287.36</v>
          </cell>
        </row>
        <row r="58">
          <cell r="C58" t="str">
            <v>MARIA DA CONCEICAO DOS SANTOS GONCALVES</v>
          </cell>
          <cell r="D58" t="str">
            <v>Auxiliar de Serviços Gerais - 18.464</v>
          </cell>
          <cell r="E58">
            <v>4423.22</v>
          </cell>
          <cell r="F58">
            <v>2837.07</v>
          </cell>
        </row>
        <row r="59">
          <cell r="C59" t="str">
            <v>MARIA DAS GRACAS BORGES</v>
          </cell>
          <cell r="D59" t="str">
            <v>Técnico em Enfermagem - 18.464</v>
          </cell>
          <cell r="E59">
            <v>5496.73</v>
          </cell>
          <cell r="F59">
            <v>2986.1</v>
          </cell>
        </row>
        <row r="60">
          <cell r="C60" t="str">
            <v>MARIA DAS GRACAS MENDONCA</v>
          </cell>
          <cell r="D60" t="str">
            <v>Auxiliar Técnico de Saúde - QT - 18.464</v>
          </cell>
          <cell r="E60">
            <v>5417.1</v>
          </cell>
          <cell r="F60">
            <v>3185.3</v>
          </cell>
        </row>
        <row r="61">
          <cell r="C61" t="str">
            <v>MARIA DO ROSARIO TEIXEIRA DE SOUZA</v>
          </cell>
          <cell r="D61" t="str">
            <v>Auxiliar de Enfermagem - QT - 18.464</v>
          </cell>
          <cell r="E61">
            <v>3871.39</v>
          </cell>
          <cell r="F61">
            <v>3313.9</v>
          </cell>
        </row>
        <row r="62">
          <cell r="C62" t="str">
            <v>MARIA INES BARBOSA</v>
          </cell>
          <cell r="D62" t="str">
            <v>Técnico em Enfermagem - 18.464</v>
          </cell>
          <cell r="E62">
            <v>5633.63</v>
          </cell>
          <cell r="F62">
            <v>4596.82</v>
          </cell>
        </row>
        <row r="63">
          <cell r="C63" t="str">
            <v>MARIA JOSE ABADIA GERMANO</v>
          </cell>
          <cell r="D63" t="str">
            <v>Auxiliar Técnico de Saúde - QT - 18.464</v>
          </cell>
          <cell r="E63">
            <v>6481.97</v>
          </cell>
          <cell r="F63">
            <v>4936.51</v>
          </cell>
        </row>
        <row r="64">
          <cell r="C64" t="str">
            <v>MARIA SUELY DA SILVA</v>
          </cell>
          <cell r="D64" t="str">
            <v>Auxiliar de Enfermagem - QT - 18.464</v>
          </cell>
          <cell r="E64">
            <v>4621.8500000000004</v>
          </cell>
          <cell r="F64">
            <v>3504.9</v>
          </cell>
        </row>
        <row r="65">
          <cell r="C65" t="str">
            <v>MARILENE FLEURY DE MOURA</v>
          </cell>
          <cell r="D65" t="str">
            <v>Farmacêutico - 18.464</v>
          </cell>
          <cell r="E65">
            <v>7592.58</v>
          </cell>
          <cell r="F65">
            <v>3309.97</v>
          </cell>
        </row>
        <row r="66">
          <cell r="C66" t="str">
            <v>MARILENE REZENDE BUENO GUILARDE</v>
          </cell>
          <cell r="D66" t="str">
            <v>Fonoaudiólogo - 18.464</v>
          </cell>
          <cell r="E66">
            <v>14333.46</v>
          </cell>
          <cell r="F66">
            <v>11514.02</v>
          </cell>
        </row>
        <row r="67">
          <cell r="C67" t="str">
            <v>MARINEZ VIEIRA DA SILVA MATOS</v>
          </cell>
          <cell r="D67" t="str">
            <v>Auxiliar de Enfermagem - QT - 18.464</v>
          </cell>
          <cell r="E67">
            <v>6617.48</v>
          </cell>
          <cell r="F67">
            <v>5773.08</v>
          </cell>
        </row>
        <row r="68">
          <cell r="C68" t="str">
            <v>MARLENE PAULO BISPO NUNES</v>
          </cell>
          <cell r="D68" t="str">
            <v>Técnico em Enfermagem - 18.464</v>
          </cell>
          <cell r="E68">
            <v>8780.7800000000007</v>
          </cell>
          <cell r="F68">
            <v>6976.07</v>
          </cell>
        </row>
        <row r="69">
          <cell r="C69" t="str">
            <v>MARLY RITA DE JESUS</v>
          </cell>
          <cell r="D69" t="str">
            <v>Auxiliar de Enfermagem - QT - 18.464</v>
          </cell>
          <cell r="E69">
            <v>3788.79</v>
          </cell>
          <cell r="F69">
            <v>2506.67</v>
          </cell>
        </row>
        <row r="70">
          <cell r="C70" t="str">
            <v>MIGUEL BEZERRA DOS SANTOS</v>
          </cell>
          <cell r="D70" t="str">
            <v>Auxiliar Técnico de Saúde - QT - 18.464</v>
          </cell>
          <cell r="E70">
            <v>4974.75</v>
          </cell>
          <cell r="F70">
            <v>2332.33</v>
          </cell>
        </row>
        <row r="71">
          <cell r="C71" t="str">
            <v>NELMA CARNEIRO</v>
          </cell>
          <cell r="D71" t="str">
            <v>Psicólogo - 18.464</v>
          </cell>
          <cell r="E71">
            <v>10747.44</v>
          </cell>
          <cell r="F71">
            <v>4409.84</v>
          </cell>
        </row>
        <row r="72">
          <cell r="C72" t="str">
            <v>NENRSOLINA DE MORAES</v>
          </cell>
          <cell r="D72" t="str">
            <v>Técnico em Enfermagem - 18.464</v>
          </cell>
          <cell r="E72">
            <v>7432.99</v>
          </cell>
          <cell r="F72">
            <v>4090.22</v>
          </cell>
        </row>
        <row r="73">
          <cell r="C73" t="str">
            <v>NERINEUSA DA COSTA E SILVA</v>
          </cell>
          <cell r="D73" t="str">
            <v>Técnico em Enfermagem - 18.464</v>
          </cell>
          <cell r="E73">
            <v>6894.4</v>
          </cell>
          <cell r="F73">
            <v>4502.12</v>
          </cell>
        </row>
        <row r="74">
          <cell r="C74" t="str">
            <v>NEUZILENE FERREIRA DA SILVA</v>
          </cell>
          <cell r="D74" t="str">
            <v>Técnico em Enfermagem - 18.464</v>
          </cell>
          <cell r="E74">
            <v>7404.3</v>
          </cell>
          <cell r="F74">
            <v>6125.33</v>
          </cell>
        </row>
        <row r="75">
          <cell r="C75" t="str">
            <v>NOELI FERREIRA GONCALVES</v>
          </cell>
          <cell r="D75" t="str">
            <v>Técnico em Enfermagem - 18.464</v>
          </cell>
          <cell r="E75">
            <v>6006.56</v>
          </cell>
          <cell r="F75">
            <v>4819.7700000000004</v>
          </cell>
        </row>
        <row r="76">
          <cell r="C76" t="str">
            <v>NOEMI DA SILVA OLIVEIRA SANTOS</v>
          </cell>
          <cell r="D76" t="str">
            <v>Auxiliar Técnico de Saúde - QT - 18.464</v>
          </cell>
          <cell r="E76">
            <v>5381.49</v>
          </cell>
          <cell r="F76">
            <v>3181.77</v>
          </cell>
        </row>
        <row r="77">
          <cell r="C77" t="str">
            <v>OLGA SUELY FIALHO SIDIAO</v>
          </cell>
          <cell r="D77" t="str">
            <v>Assistente Técnico de Saúde - 18.464</v>
          </cell>
          <cell r="E77">
            <v>5545.26</v>
          </cell>
          <cell r="F77">
            <v>3345.9</v>
          </cell>
        </row>
        <row r="78">
          <cell r="C78" t="str">
            <v>PATRICIA DRIELY DOMINGOS DOS SANTOS</v>
          </cell>
          <cell r="D78" t="str">
            <v>Técnico em Enfermagem - 18.464</v>
          </cell>
          <cell r="E78">
            <v>5814.95</v>
          </cell>
          <cell r="F78">
            <v>2825.01</v>
          </cell>
        </row>
        <row r="79">
          <cell r="C79" t="str">
            <v>PAULA CAMPOS SCHLITZER HAUSS</v>
          </cell>
          <cell r="D79" t="str">
            <v>Biomédico - 18.464</v>
          </cell>
          <cell r="E79">
            <v>9227.7199999999993</v>
          </cell>
          <cell r="F79">
            <v>6750.21</v>
          </cell>
        </row>
        <row r="80">
          <cell r="C80" t="str">
            <v>PAULO HENRIQUE DE OLIVEIRA</v>
          </cell>
          <cell r="D80" t="str">
            <v>Técnico em Enfermagem - 18.464</v>
          </cell>
          <cell r="E80">
            <v>5218.1099999999997</v>
          </cell>
          <cell r="F80">
            <v>2874.12</v>
          </cell>
        </row>
        <row r="81">
          <cell r="C81" t="str">
            <v>PEDRO SEBASTIAO RODRIGUES</v>
          </cell>
          <cell r="D81" t="str">
            <v>Médico - 18.464</v>
          </cell>
          <cell r="E81">
            <v>27491.33</v>
          </cell>
          <cell r="F81">
            <v>17238.86</v>
          </cell>
        </row>
        <row r="82">
          <cell r="C82" t="str">
            <v>RIANE VINICIUS MARTINS FREITAS</v>
          </cell>
          <cell r="D82" t="str">
            <v>Médico - 18.464</v>
          </cell>
          <cell r="E82">
            <v>12118.85</v>
          </cell>
          <cell r="F82">
            <v>6821.22</v>
          </cell>
        </row>
        <row r="83">
          <cell r="C83" t="str">
            <v>ROSAILDES DIAS DA HORA</v>
          </cell>
          <cell r="D83" t="str">
            <v>Auxiliar de Enfermagem - QT - 18.464</v>
          </cell>
          <cell r="E83">
            <v>4464.43</v>
          </cell>
          <cell r="F83">
            <v>3292.87</v>
          </cell>
        </row>
        <row r="84">
          <cell r="C84" t="str">
            <v>ROSANE FELICIANA RODRIGUES</v>
          </cell>
          <cell r="D84" t="str">
            <v>Auxiliar de Enfermagem - QT - 18.464</v>
          </cell>
          <cell r="E84">
            <v>3562.52</v>
          </cell>
          <cell r="F84">
            <v>2679.31</v>
          </cell>
        </row>
        <row r="85">
          <cell r="C85" t="str">
            <v>ROSICLEIA DE VLIEGER</v>
          </cell>
          <cell r="D85" t="str">
            <v>Médico - PGYN</v>
          </cell>
          <cell r="E85">
            <v>3651.1</v>
          </cell>
          <cell r="F85">
            <v>2880.95</v>
          </cell>
        </row>
        <row r="86">
          <cell r="C86" t="str">
            <v>SANDRA ROCHA DOS SANTOS</v>
          </cell>
          <cell r="D86" t="str">
            <v>Técnico em Enfermagem - 18.464</v>
          </cell>
          <cell r="E86">
            <v>6006.56</v>
          </cell>
          <cell r="F86">
            <v>4823.33</v>
          </cell>
        </row>
        <row r="87">
          <cell r="C87" t="str">
            <v>SANDRA TELLES REIS BARBOSA</v>
          </cell>
          <cell r="D87" t="str">
            <v>Auxiliar de Enfermagem - QT - 18.464</v>
          </cell>
          <cell r="E87">
            <v>4052.72</v>
          </cell>
          <cell r="F87">
            <v>3384.3</v>
          </cell>
        </row>
        <row r="88">
          <cell r="C88" t="str">
            <v>SEBASTIAO MARTINS SILVA</v>
          </cell>
          <cell r="D88" t="str">
            <v>Técnico em Laboratório - 18.464</v>
          </cell>
          <cell r="E88">
            <v>7208.63</v>
          </cell>
          <cell r="F88">
            <v>4279.1899999999996</v>
          </cell>
        </row>
        <row r="89">
          <cell r="C89" t="str">
            <v>SHEYLLA RODRIGUES DOS SANTOS TINOCO</v>
          </cell>
          <cell r="D89" t="str">
            <v>Técnico em Enfermagem - 18.464</v>
          </cell>
          <cell r="E89">
            <v>5695.88</v>
          </cell>
          <cell r="F89">
            <v>4760.78</v>
          </cell>
        </row>
        <row r="90">
          <cell r="C90" t="str">
            <v>SOLANGE MARIA MEDEIROS</v>
          </cell>
          <cell r="D90" t="str">
            <v>Técnico em Enfermagem - 18.464</v>
          </cell>
          <cell r="E90">
            <v>6258.66</v>
          </cell>
          <cell r="F90">
            <v>4549.92</v>
          </cell>
        </row>
        <row r="91">
          <cell r="C91" t="str">
            <v>SUELIA APARECIDA CASTILHO E SOUSA</v>
          </cell>
          <cell r="D91" t="str">
            <v>Auxiliar de Enfermagem - QT - 18.464</v>
          </cell>
          <cell r="E91">
            <v>4720.62</v>
          </cell>
          <cell r="F91">
            <v>2504.08</v>
          </cell>
        </row>
        <row r="92">
          <cell r="C92" t="str">
            <v>TEREZINHA FATIMA DE OLIVEIRA</v>
          </cell>
          <cell r="D92" t="str">
            <v>Auxiliar de Enfermagem - QT - 18.464</v>
          </cell>
          <cell r="E92">
            <v>5193.55</v>
          </cell>
          <cell r="F92">
            <v>3970.01</v>
          </cell>
        </row>
        <row r="93">
          <cell r="C93" t="str">
            <v>URUBATAO SILVERIO DE FARIA</v>
          </cell>
          <cell r="D93" t="str">
            <v>Auxiliar de Enfermagem - QT - 18.464</v>
          </cell>
          <cell r="E93">
            <v>5011.67</v>
          </cell>
          <cell r="F93">
            <v>2423.0100000000002</v>
          </cell>
        </row>
        <row r="94">
          <cell r="C94" t="str">
            <v>VALQUIRIA REGINA TEIXEIRA DE FARIA</v>
          </cell>
          <cell r="D94" t="str">
            <v>Auxiliar de Enfermagem - QT - 18.464</v>
          </cell>
          <cell r="E94">
            <v>3806.25</v>
          </cell>
          <cell r="F94">
            <v>2200.64</v>
          </cell>
        </row>
        <row r="95">
          <cell r="C95" t="str">
            <v>VIVIANE FERRO DA SILVA</v>
          </cell>
          <cell r="D95" t="str">
            <v>Psicólogo - 18.464</v>
          </cell>
          <cell r="E95">
            <v>14642.02</v>
          </cell>
          <cell r="F95">
            <v>10984.3</v>
          </cell>
        </row>
        <row r="96">
          <cell r="C96" t="str">
            <v>WALTER CRUVINEL SABINO</v>
          </cell>
          <cell r="D96" t="str">
            <v>Auxiliar de Serviços Gerais - 18.464</v>
          </cell>
          <cell r="E96">
            <v>3581.17</v>
          </cell>
          <cell r="F96">
            <v>2203.2800000000002</v>
          </cell>
        </row>
        <row r="97">
          <cell r="C97" t="str">
            <v>WANIA MENDES DOS SANTOS</v>
          </cell>
          <cell r="D97" t="str">
            <v>Técnico em Enfermagem - 18.464</v>
          </cell>
          <cell r="E97">
            <v>5320.58</v>
          </cell>
          <cell r="F97">
            <v>3668.91</v>
          </cell>
        </row>
        <row r="98">
          <cell r="C98" t="str">
            <v>WASHINGTON RODRIGUES GONTIJO</v>
          </cell>
          <cell r="D98" t="str">
            <v>Auxiliar de Serviços Gerais - 18.464</v>
          </cell>
          <cell r="E98">
            <v>2659.32</v>
          </cell>
          <cell r="F98">
            <v>2004.32</v>
          </cell>
        </row>
        <row r="99">
          <cell r="C99" t="str">
            <v>WELLINGTON FERNANDO RODRIGUES FARIA</v>
          </cell>
          <cell r="D99" t="str">
            <v>Auxiliar Técnico de Saúde - QT - 18.464</v>
          </cell>
          <cell r="E99">
            <v>3547.57</v>
          </cell>
          <cell r="F99">
            <v>2543.7800000000002</v>
          </cell>
        </row>
        <row r="100">
          <cell r="C100" t="str">
            <v>WILLIAM BARBOSA FILHO</v>
          </cell>
          <cell r="D100" t="str">
            <v>Médico - 18.464</v>
          </cell>
          <cell r="E100">
            <v>13812.02</v>
          </cell>
          <cell r="F100">
            <v>9846.65</v>
          </cell>
        </row>
        <row r="101">
          <cell r="C101" t="str">
            <v>WILSON MORAES ARANTES</v>
          </cell>
          <cell r="D101" t="str">
            <v>Médico - 18.464</v>
          </cell>
          <cell r="E101">
            <v>12317.82</v>
          </cell>
          <cell r="F101">
            <v>8987.99</v>
          </cell>
        </row>
        <row r="102">
          <cell r="C102" t="str">
            <v>ZENILDE MARTINS MARINHO</v>
          </cell>
          <cell r="D102" t="str">
            <v>Técnico em Enfermagem - 18.464</v>
          </cell>
          <cell r="E102">
            <v>6275.54</v>
          </cell>
          <cell r="F102">
            <v>3911.01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sesmt.mnsl@igh.org.br" TargetMode="External"/><Relationship Id="rId2" Type="http://schemas.openxmlformats.org/officeDocument/2006/relationships/hyperlink" Target="mailto:ccih.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diretoriatecnica.mnsl@igh.org.br" TargetMode="External"/><Relationship Id="rId5" Type="http://schemas.openxmlformats.org/officeDocument/2006/relationships/hyperlink" Target="mailto:faturamento.mnsl@igh.org.br" TargetMode="External"/><Relationship Id="rId10" Type="http://schemas.openxmlformats.org/officeDocument/2006/relationships/hyperlink" Target="mailto:predial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0"/>
  <sheetViews>
    <sheetView showGridLines="0" tabSelected="1" view="pageBreakPreview" topLeftCell="A7" zoomScale="80" zoomScaleNormal="80" zoomScaleSheetLayoutView="80" workbookViewId="0">
      <selection activeCell="K17" sqref="K17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64</v>
      </c>
    </row>
    <row r="8" spans="1:18" ht="7.5" customHeight="1"/>
    <row r="9" spans="1:18" ht="15">
      <c r="A9" s="5" t="s">
        <v>2</v>
      </c>
      <c r="B9" s="6">
        <v>45413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21</v>
      </c>
      <c r="H12" s="11" t="s">
        <v>57</v>
      </c>
      <c r="I12" s="22" t="s">
        <v>14</v>
      </c>
      <c r="J12" s="30">
        <f>VLOOKUP($A12,[1]Sheet!$B$1:$Q$248,8,FALSE)</f>
        <v>0</v>
      </c>
      <c r="K12" s="30">
        <f>VLOOKUP($A12,[1]Sheet!$B$1:$Q$248,11,FALSE)</f>
        <v>0</v>
      </c>
      <c r="L12" s="30">
        <f>VLOOKUP($A12,[1]Sheet!$B$1:$Q$248,13,FALSE)</f>
        <v>6978.64</v>
      </c>
      <c r="M12" s="30">
        <f>VLOOKUP($A12,[1]Sheet!$B$1:$Q$248,14,FALSE)</f>
        <v>92.87</v>
      </c>
      <c r="N12" s="30">
        <f>J12+K12+L12-M12</f>
        <v>6885.77</v>
      </c>
    </row>
    <row r="13" spans="1:18" s="17" customFormat="1" ht="15">
      <c r="A13" s="12" t="s">
        <v>81</v>
      </c>
      <c r="B13" s="13"/>
      <c r="C13" s="13"/>
      <c r="D13" s="13"/>
      <c r="E13" s="14"/>
      <c r="F13" s="18"/>
      <c r="G13" s="16" t="s">
        <v>15</v>
      </c>
      <c r="H13" s="11" t="s">
        <v>57</v>
      </c>
      <c r="I13" s="31" t="s">
        <v>46</v>
      </c>
      <c r="J13" s="30">
        <f>VLOOKUP($A13,[1]Sheet!$B$1:$Q$248,8,FALSE)</f>
        <v>0</v>
      </c>
      <c r="K13" s="30">
        <f>VLOOKUP($A13,[1]Sheet!$B$1:$Q$248,11,FALSE)</f>
        <v>0</v>
      </c>
      <c r="L13" s="30">
        <f>VLOOKUP($A13,[1]Sheet!$B$1:$Q$248,13,FALSE)</f>
        <v>4053.43</v>
      </c>
      <c r="M13" s="30">
        <f>VLOOKUP($A13,[1]Sheet!$B$1:$Q$248,14,FALSE)</f>
        <v>528.14</v>
      </c>
      <c r="N13" s="30">
        <f>J13+K13+L13-M13</f>
        <v>3525.29</v>
      </c>
    </row>
    <row r="14" spans="1:18" s="17" customFormat="1">
      <c r="A14" s="12" t="s">
        <v>80</v>
      </c>
      <c r="B14" s="13"/>
      <c r="C14" s="13"/>
      <c r="D14" s="13"/>
      <c r="E14" s="14"/>
      <c r="F14" s="18"/>
      <c r="G14" s="16" t="s">
        <v>22</v>
      </c>
      <c r="H14" s="11" t="s">
        <v>57</v>
      </c>
      <c r="I14" s="22" t="s">
        <v>23</v>
      </c>
      <c r="J14" s="30">
        <v>0</v>
      </c>
      <c r="K14" s="30">
        <v>0</v>
      </c>
      <c r="L14" s="30">
        <v>0</v>
      </c>
      <c r="M14" s="30">
        <v>0</v>
      </c>
      <c r="N14" s="30">
        <f>J14+K14+L14-M14</f>
        <v>0</v>
      </c>
    </row>
    <row r="15" spans="1:18" s="17" customFormat="1" ht="15">
      <c r="A15" s="12" t="s">
        <v>71</v>
      </c>
      <c r="B15" s="13"/>
      <c r="C15" s="13"/>
      <c r="D15" s="13"/>
      <c r="E15" s="14"/>
      <c r="F15" s="34" t="s">
        <v>69</v>
      </c>
      <c r="G15" s="16" t="s">
        <v>70</v>
      </c>
      <c r="H15" s="11" t="s">
        <v>57</v>
      </c>
      <c r="I15" s="31" t="s">
        <v>66</v>
      </c>
      <c r="J15" s="30">
        <v>0</v>
      </c>
      <c r="K15" s="30">
        <v>0</v>
      </c>
      <c r="L15" s="30">
        <v>18000</v>
      </c>
      <c r="M15" s="30">
        <v>1107</v>
      </c>
      <c r="N15" s="30">
        <v>16893</v>
      </c>
    </row>
    <row r="16" spans="1:18" s="17" customFormat="1">
      <c r="A16" s="12" t="s">
        <v>24</v>
      </c>
      <c r="B16" s="13"/>
      <c r="C16" s="13"/>
      <c r="D16" s="13"/>
      <c r="E16" s="14"/>
      <c r="F16" s="15"/>
      <c r="G16" s="16" t="s">
        <v>25</v>
      </c>
      <c r="H16" s="11" t="s">
        <v>57</v>
      </c>
      <c r="I16" s="22" t="s">
        <v>26</v>
      </c>
      <c r="J16" s="30">
        <f>VLOOKUP($A16,[1]Sheet!$B$1:$Q$248,8,FALSE)</f>
        <v>7433.96</v>
      </c>
      <c r="K16" s="30">
        <f>VLOOKUP($A16,[1]Sheet!$B$1:$Q$248,11,FALSE)</f>
        <v>2090.8000000000002</v>
      </c>
      <c r="L16" s="30">
        <f>VLOOKUP($A16,[1]Sheet!$B$1:$Q$248,13,FALSE)-J16-K16</f>
        <v>8557.0400000000009</v>
      </c>
      <c r="M16" s="30">
        <f>VLOOKUP($A16,[1]Sheet!$B$1:$Q$248,14,FALSE)-17634.02</f>
        <v>447.77999999999884</v>
      </c>
      <c r="N16" s="30">
        <f t="shared" ref="N16:N27" si="0">J16+K16+L16-M16</f>
        <v>17634.020000000004</v>
      </c>
    </row>
    <row r="17" spans="1:14" s="17" customFormat="1">
      <c r="A17" s="12" t="s">
        <v>62</v>
      </c>
      <c r="B17" s="13"/>
      <c r="C17" s="13"/>
      <c r="D17" s="13"/>
      <c r="E17" s="14"/>
      <c r="F17" s="15"/>
      <c r="G17" s="16" t="s">
        <v>75</v>
      </c>
      <c r="H17" s="11" t="s">
        <v>57</v>
      </c>
      <c r="I17" s="22" t="s">
        <v>40</v>
      </c>
      <c r="J17" s="30">
        <f>VLOOKUP($A17,[1]Sheet!$B$1:$Q$248,8,FALSE)</f>
        <v>0</v>
      </c>
      <c r="K17" s="30">
        <f>VLOOKUP($A17,[1]Sheet!$B$1:$Q$248,11,FALSE)</f>
        <v>0</v>
      </c>
      <c r="L17" s="30">
        <f>VLOOKUP($A17,[1]Sheet!$B$1:$Q$248,13,FALSE)</f>
        <v>5179.24</v>
      </c>
      <c r="M17" s="30">
        <f>VLOOKUP($A17,[1]Sheet!$B$1:$Q$248,14,FALSE)</f>
        <v>1770.02</v>
      </c>
      <c r="N17" s="30">
        <f t="shared" si="0"/>
        <v>3409.22</v>
      </c>
    </row>
    <row r="18" spans="1:14" s="17" customFormat="1" ht="15">
      <c r="A18" s="12" t="s">
        <v>61</v>
      </c>
      <c r="B18" s="13"/>
      <c r="C18" s="13"/>
      <c r="D18" s="13"/>
      <c r="E18" s="14"/>
      <c r="F18" s="15"/>
      <c r="G18" s="16" t="s">
        <v>27</v>
      </c>
      <c r="H18" s="11" t="s">
        <v>57</v>
      </c>
      <c r="I18" s="31" t="s">
        <v>48</v>
      </c>
      <c r="J18" s="30">
        <f>VLOOKUP($A18,[1]Sheet!$B$1:$Q$248,8,FALSE)</f>
        <v>0</v>
      </c>
      <c r="K18" s="30">
        <f>VLOOKUP($A18,[1]Sheet!$B$1:$Q$248,11,FALSE)</f>
        <v>0</v>
      </c>
      <c r="L18" s="30">
        <f>VLOOKUP($A18,[1]Sheet!$B$1:$Q$248,13,FALSE)</f>
        <v>2877.46</v>
      </c>
      <c r="M18" s="30">
        <f>VLOOKUP($A18,[1]Sheet!$B$1:$Q$248,14,FALSE)</f>
        <v>285.72000000000003</v>
      </c>
      <c r="N18" s="30">
        <f t="shared" si="0"/>
        <v>2591.7399999999998</v>
      </c>
    </row>
    <row r="19" spans="1:14" s="17" customFormat="1" ht="15">
      <c r="A19" s="12" t="s">
        <v>72</v>
      </c>
      <c r="B19" s="13"/>
      <c r="C19" s="13"/>
      <c r="D19" s="13"/>
      <c r="E19" s="14"/>
      <c r="F19" s="15"/>
      <c r="G19" s="16" t="s">
        <v>16</v>
      </c>
      <c r="H19" s="11" t="s">
        <v>57</v>
      </c>
      <c r="I19" s="31" t="s">
        <v>49</v>
      </c>
      <c r="J19" s="30">
        <f>VLOOKUP($A19,[1]Sheet!$B$1:$Q$248,8,FALSE)</f>
        <v>0</v>
      </c>
      <c r="K19" s="30">
        <f>VLOOKUP($A19,[1]Sheet!$B$1:$Q$248,11,FALSE)</f>
        <v>0</v>
      </c>
      <c r="L19" s="30">
        <f>VLOOKUP($A19,[1]Sheet!$B$1:$Q$248,13,FALSE)</f>
        <v>3508.84</v>
      </c>
      <c r="M19" s="30">
        <f>VLOOKUP($A19,[1]Sheet!$B$1:$Q$248,14,FALSE)</f>
        <v>401.57</v>
      </c>
      <c r="N19" s="30">
        <f t="shared" si="0"/>
        <v>3107.27</v>
      </c>
    </row>
    <row r="20" spans="1:14" s="17" customFormat="1" ht="15">
      <c r="A20" s="12" t="s">
        <v>76</v>
      </c>
      <c r="B20" s="13"/>
      <c r="C20" s="13"/>
      <c r="D20" s="13"/>
      <c r="E20" s="14"/>
      <c r="F20" s="18"/>
      <c r="G20" s="16" t="s">
        <v>77</v>
      </c>
      <c r="H20" s="11" t="s">
        <v>57</v>
      </c>
      <c r="I20" s="31" t="s">
        <v>47</v>
      </c>
      <c r="J20" s="30">
        <f>VLOOKUP($A20,[1]Sheet!$B$1:$Q$248,8,FALSE)</f>
        <v>0</v>
      </c>
      <c r="K20" s="30">
        <f>VLOOKUP($A20,[1]Sheet!$B$1:$Q$248,11,FALSE)</f>
        <v>0</v>
      </c>
      <c r="L20" s="30">
        <f>VLOOKUP($A20,[1]Sheet!$B$1:$Q$248,13,FALSE)</f>
        <v>5442.27</v>
      </c>
      <c r="M20" s="30">
        <f>VLOOKUP($A20,[1]Sheet!$B$1:$Q$248,14,FALSE)</f>
        <v>807.79</v>
      </c>
      <c r="N20" s="30">
        <f t="shared" si="0"/>
        <v>4634.4800000000005</v>
      </c>
    </row>
    <row r="21" spans="1:14" s="17" customFormat="1" ht="15">
      <c r="A21" s="12" t="s">
        <v>44</v>
      </c>
      <c r="B21" s="13"/>
      <c r="C21" s="13"/>
      <c r="D21" s="13"/>
      <c r="E21" s="14"/>
      <c r="F21" s="18"/>
      <c r="G21" s="16" t="s">
        <v>78</v>
      </c>
      <c r="H21" s="11" t="s">
        <v>57</v>
      </c>
      <c r="I21" s="31" t="s">
        <v>50</v>
      </c>
      <c r="J21" s="30">
        <f>VLOOKUP($A21,[1]Sheet!$B$1:$Q$248,8,FALSE)</f>
        <v>0</v>
      </c>
      <c r="K21" s="30">
        <f>VLOOKUP($A21,[1]Sheet!$B$1:$Q$248,11,FALSE)</f>
        <v>0</v>
      </c>
      <c r="L21" s="30">
        <f>VLOOKUP($A21,[1]Sheet!$B$1:$Q$248,13,FALSE)</f>
        <v>4949.47</v>
      </c>
      <c r="M21" s="30">
        <f>VLOOKUP($A21,[1]Sheet!$B$1:$Q$248,14,FALSE)</f>
        <v>653.85</v>
      </c>
      <c r="N21" s="30">
        <f t="shared" si="0"/>
        <v>4295.62</v>
      </c>
    </row>
    <row r="22" spans="1:14" s="17" customFormat="1">
      <c r="A22" s="12" t="s">
        <v>65</v>
      </c>
      <c r="B22" s="13"/>
      <c r="C22" s="13"/>
      <c r="D22" s="13"/>
      <c r="E22" s="14"/>
      <c r="F22" s="18"/>
      <c r="G22" s="16" t="s">
        <v>28</v>
      </c>
      <c r="H22" s="11" t="s">
        <v>57</v>
      </c>
      <c r="I22" s="22" t="s">
        <v>31</v>
      </c>
      <c r="J22" s="30">
        <f>VLOOKUP($A22,[1]Sheet!$B$1:$Q$248,8,FALSE)</f>
        <v>0</v>
      </c>
      <c r="K22" s="30">
        <f>VLOOKUP($A22,[1]Sheet!$B$1:$Q$248,11,FALSE)</f>
        <v>0</v>
      </c>
      <c r="L22" s="30">
        <f>VLOOKUP($A22,[1]Sheet!$B$1:$Q$248,13,FALSE)</f>
        <v>8333.33</v>
      </c>
      <c r="M22" s="30">
        <f>VLOOKUP($A22,[1]Sheet!$B$1:$Q$248,14,FALSE)</f>
        <v>2069.11</v>
      </c>
      <c r="N22" s="30">
        <f t="shared" si="0"/>
        <v>6264.2199999999993</v>
      </c>
    </row>
    <row r="23" spans="1:14" s="17" customFormat="1">
      <c r="A23" s="12" t="s">
        <v>60</v>
      </c>
      <c r="B23" s="13"/>
      <c r="C23" s="13"/>
      <c r="D23" s="13"/>
      <c r="E23" s="14"/>
      <c r="F23" s="15"/>
      <c r="G23" s="32" t="s">
        <v>41</v>
      </c>
      <c r="H23" s="11" t="s">
        <v>57</v>
      </c>
      <c r="I23" s="22" t="s">
        <v>42</v>
      </c>
      <c r="J23" s="30">
        <f>VLOOKUP($A23,[1]Sheet!$B$1:$Q$248,8,FALSE)</f>
        <v>0</v>
      </c>
      <c r="K23" s="30">
        <f>VLOOKUP($A23,[1]Sheet!$B$1:$Q$248,11,FALSE)</f>
        <v>0</v>
      </c>
      <c r="L23" s="30">
        <f>VLOOKUP($A23,[1]Sheet!$B$1:$Q$248,13,FALSE)</f>
        <v>5224.83</v>
      </c>
      <c r="M23" s="30">
        <f>VLOOKUP($A23,[1]Sheet!$B$1:$Q$248,14,FALSE)</f>
        <v>1701.67</v>
      </c>
      <c r="N23" s="30">
        <f t="shared" si="0"/>
        <v>3523.16</v>
      </c>
    </row>
    <row r="24" spans="1:14" s="17" customFormat="1" ht="15">
      <c r="A24" s="12" t="s">
        <v>35</v>
      </c>
      <c r="B24" s="13"/>
      <c r="C24" s="13"/>
      <c r="D24" s="13"/>
      <c r="E24" s="14"/>
      <c r="F24" s="15"/>
      <c r="G24" s="32" t="s">
        <v>34</v>
      </c>
      <c r="H24" s="11" t="s">
        <v>57</v>
      </c>
      <c r="I24" s="31" t="s">
        <v>51</v>
      </c>
      <c r="J24" s="30">
        <f>VLOOKUP($A24,[1]Sheet!$B$1:$Q$248,8,FALSE)</f>
        <v>0</v>
      </c>
      <c r="K24" s="30">
        <f>VLOOKUP($A24,[1]Sheet!$B$1:$Q$248,11,FALSE)</f>
        <v>0</v>
      </c>
      <c r="L24" s="30">
        <f>VLOOKUP($A24,[1]Sheet!$B$1:$Q$248,13,FALSE)</f>
        <v>5327.68</v>
      </c>
      <c r="M24" s="30">
        <f>VLOOKUP($A24,[1]Sheet!$B$1:$Q$248,14,FALSE)</f>
        <v>1729.96</v>
      </c>
      <c r="N24" s="30">
        <f t="shared" si="0"/>
        <v>3597.7200000000003</v>
      </c>
    </row>
    <row r="25" spans="1:14" s="17" customFormat="1" ht="13.5" customHeight="1">
      <c r="A25" s="12" t="s">
        <v>63</v>
      </c>
      <c r="B25" s="13"/>
      <c r="C25" s="13"/>
      <c r="D25" s="13"/>
      <c r="E25" s="14"/>
      <c r="F25" s="18"/>
      <c r="G25" s="16" t="s">
        <v>45</v>
      </c>
      <c r="H25" s="11" t="s">
        <v>57</v>
      </c>
      <c r="I25" s="31" t="s">
        <v>52</v>
      </c>
      <c r="J25" s="30">
        <f>VLOOKUP($A25,[1]Sheet!$B$1:$Q$248,8,FALSE)</f>
        <v>0</v>
      </c>
      <c r="K25" s="30">
        <f>VLOOKUP($A25,[1]Sheet!$B$1:$Q$248,11,FALSE)</f>
        <v>0</v>
      </c>
      <c r="L25" s="30">
        <f>VLOOKUP($A25,[1]Sheet!$B$1:$Q$248,13,FALSE)</f>
        <v>4882.01</v>
      </c>
      <c r="M25" s="30">
        <f>VLOOKUP($A25,[1]Sheet!$B$1:$Q$248,14,FALSE)</f>
        <v>1690.62</v>
      </c>
      <c r="N25" s="30">
        <f t="shared" si="0"/>
        <v>3191.3900000000003</v>
      </c>
    </row>
    <row r="26" spans="1:14" s="17" customFormat="1">
      <c r="A26" s="12" t="s">
        <v>36</v>
      </c>
      <c r="B26" s="13"/>
      <c r="C26" s="13"/>
      <c r="D26" s="13"/>
      <c r="E26" s="14"/>
      <c r="F26" s="15"/>
      <c r="G26" s="16" t="s">
        <v>29</v>
      </c>
      <c r="H26" s="11" t="s">
        <v>57</v>
      </c>
      <c r="I26" s="22" t="s">
        <v>39</v>
      </c>
      <c r="J26" s="30">
        <f>VLOOKUP($A26,[1]Sheet!$B$1:$Q$248,8,FALSE)</f>
        <v>0</v>
      </c>
      <c r="K26" s="30">
        <f>VLOOKUP($A26,[1]Sheet!$B$1:$Q$248,11,FALSE)</f>
        <v>0</v>
      </c>
      <c r="L26" s="30">
        <f>VLOOKUP($A26,[1]Sheet!$B$1:$Q$248,13,FALSE)</f>
        <v>5550.22</v>
      </c>
      <c r="M26" s="30">
        <f>VLOOKUP($A26,[1]Sheet!$B$1:$Q$248,14,FALSE)</f>
        <v>1010.15</v>
      </c>
      <c r="N26" s="30">
        <f t="shared" si="0"/>
        <v>4540.0700000000006</v>
      </c>
    </row>
    <row r="27" spans="1:14" s="17" customFormat="1" ht="15">
      <c r="A27" s="12" t="s">
        <v>32</v>
      </c>
      <c r="B27" s="13"/>
      <c r="C27" s="13"/>
      <c r="D27" s="13"/>
      <c r="E27" s="14"/>
      <c r="F27" s="15"/>
      <c r="G27" s="16" t="s">
        <v>73</v>
      </c>
      <c r="H27" s="11" t="s">
        <v>57</v>
      </c>
      <c r="I27" s="31" t="s">
        <v>53</v>
      </c>
      <c r="J27" s="30">
        <f>VLOOKUP($A27,[1]Sheet!$B$1:$Q$248,8,FALSE)</f>
        <v>0</v>
      </c>
      <c r="K27" s="30">
        <f>VLOOKUP($A27,[1]Sheet!$B$1:$Q$248,11,FALSE)</f>
        <v>0</v>
      </c>
      <c r="L27" s="30">
        <f>VLOOKUP($A27,[1]Sheet!$B$1:$Q$248,13,FALSE)</f>
        <v>5768.39</v>
      </c>
      <c r="M27" s="30">
        <f>VLOOKUP($A27,[1]Sheet!$B$1:$Q$248,14,FALSE)</f>
        <v>972.44</v>
      </c>
      <c r="N27" s="30">
        <f t="shared" si="0"/>
        <v>4795.9500000000007</v>
      </c>
    </row>
    <row r="28" spans="1:14" s="29" customFormat="1" ht="15">
      <c r="A28" s="23" t="s">
        <v>59</v>
      </c>
      <c r="B28" s="24"/>
      <c r="C28" s="24"/>
      <c r="D28" s="24"/>
      <c r="E28" s="25"/>
      <c r="F28" s="26"/>
      <c r="G28" s="27" t="s">
        <v>58</v>
      </c>
      <c r="H28" s="28" t="s">
        <v>57</v>
      </c>
      <c r="I28" s="31" t="s">
        <v>54</v>
      </c>
      <c r="J28" s="30">
        <v>0</v>
      </c>
      <c r="K28" s="30">
        <v>0</v>
      </c>
      <c r="L28" s="30">
        <f>VLOOKUP($A28,'[2]05_2024'!$C$7:$F$102,3,FALSE)</f>
        <v>14642.02</v>
      </c>
      <c r="M28" s="30">
        <f>L28-N28</f>
        <v>3657.7200000000012</v>
      </c>
      <c r="N28" s="30">
        <f>VLOOKUP($A28,'[2]05_2024'!$C$7:$F$102,4,FALSE)</f>
        <v>10984.3</v>
      </c>
    </row>
    <row r="29" spans="1:14" s="17" customFormat="1" ht="15">
      <c r="A29" s="12" t="s">
        <v>33</v>
      </c>
      <c r="B29" s="13"/>
      <c r="C29" s="13"/>
      <c r="D29" s="13"/>
      <c r="E29" s="14"/>
      <c r="F29" s="15"/>
      <c r="G29" s="16" t="s">
        <v>74</v>
      </c>
      <c r="H29" s="11" t="s">
        <v>57</v>
      </c>
      <c r="I29" s="31" t="s">
        <v>55</v>
      </c>
      <c r="J29" s="30">
        <f>VLOOKUP($A29,[1]Sheet!$B$1:$Q$248,8,FALSE)</f>
        <v>0</v>
      </c>
      <c r="K29" s="30">
        <f>VLOOKUP($A29,[1]Sheet!$B$1:$Q$248,11,FALSE)</f>
        <v>0</v>
      </c>
      <c r="L29" s="30">
        <f>VLOOKUP($A29,[1]Sheet!$B$1:$Q$248,13,FALSE)</f>
        <v>4839.54</v>
      </c>
      <c r="M29" s="30">
        <f>VLOOKUP($A29,[1]Sheet!$B$1:$Q$248,14,FALSE)</f>
        <v>725.48</v>
      </c>
      <c r="N29" s="30">
        <f>J29+K29+L29-M29</f>
        <v>4114.0599999999995</v>
      </c>
    </row>
    <row r="30" spans="1:14" s="17" customFormat="1">
      <c r="A30" s="12" t="s">
        <v>37</v>
      </c>
      <c r="B30" s="13"/>
      <c r="C30" s="13"/>
      <c r="D30" s="13"/>
      <c r="E30" s="14"/>
      <c r="F30" s="18"/>
      <c r="G30" s="16" t="s">
        <v>30</v>
      </c>
      <c r="H30" s="11" t="s">
        <v>57</v>
      </c>
      <c r="I30" s="22" t="s">
        <v>38</v>
      </c>
      <c r="J30" s="30">
        <v>0</v>
      </c>
      <c r="K30" s="30">
        <v>0</v>
      </c>
      <c r="L30" s="30">
        <f>VLOOKUP($A30,'[2]05_2024'!$C$7:$F$102,3,FALSE)</f>
        <v>9227.7199999999993</v>
      </c>
      <c r="M30" s="30">
        <f>L30-N30</f>
        <v>2477.5099999999993</v>
      </c>
      <c r="N30" s="30">
        <f>VLOOKUP($A30,'[2]05_2024'!$C$7:$F$102,4,FALSE)</f>
        <v>6750.21</v>
      </c>
    </row>
    <row r="31" spans="1:14" s="17" customFormat="1" ht="15">
      <c r="A31" s="12" t="s">
        <v>79</v>
      </c>
      <c r="B31" s="13"/>
      <c r="C31" s="13"/>
      <c r="D31" s="13"/>
      <c r="E31" s="14"/>
      <c r="F31" s="18"/>
      <c r="G31" s="16" t="s">
        <v>43</v>
      </c>
      <c r="H31" s="11" t="s">
        <v>57</v>
      </c>
      <c r="I31" s="33" t="s">
        <v>56</v>
      </c>
      <c r="J31" s="30">
        <f>VLOOKUP($A31,[1]Sheet!$B$1:$Q$248,8,FALSE)</f>
        <v>0</v>
      </c>
      <c r="K31" s="30">
        <f>VLOOKUP($A31,[1]Sheet!$B$1:$Q$248,11,FALSE)</f>
        <v>0</v>
      </c>
      <c r="L31" s="30">
        <f>VLOOKUP($A31,[1]Sheet!$B$1:$Q$248,13,FALSE)</f>
        <v>7778.52</v>
      </c>
      <c r="M31" s="30">
        <f>VLOOKUP($A31,[1]Sheet!$B$1:$Q$248,14,FALSE)</f>
        <v>1819.23</v>
      </c>
      <c r="N31" s="30">
        <f>J31+K31+L31-M31</f>
        <v>5959.2900000000009</v>
      </c>
    </row>
    <row r="32" spans="1:14" s="1" customFormat="1">
      <c r="A32" s="3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19" t="s">
        <v>17</v>
      </c>
      <c r="B33" s="2"/>
      <c r="C33" s="2"/>
      <c r="D33" s="2" t="s">
        <v>18</v>
      </c>
      <c r="F33" s="3"/>
      <c r="G33" s="4"/>
      <c r="H33" s="2"/>
      <c r="I33" s="2"/>
      <c r="J33" s="2"/>
      <c r="K33" s="2"/>
      <c r="L33" s="2"/>
      <c r="M33" s="2"/>
      <c r="N33" s="2"/>
    </row>
    <row r="35" spans="1:14" s="1" customFormat="1" ht="15">
      <c r="A35" s="19" t="s">
        <v>67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20" t="s">
        <v>68</v>
      </c>
      <c r="B36" s="2"/>
      <c r="C36" s="2"/>
      <c r="D36" s="2"/>
      <c r="E36" s="2"/>
      <c r="F36" s="2"/>
      <c r="G36" s="4"/>
      <c r="H36" s="2"/>
      <c r="I36" s="21" t="s">
        <v>19</v>
      </c>
      <c r="J36" s="37">
        <f ca="1">TODAY()</f>
        <v>45453</v>
      </c>
      <c r="K36" s="37"/>
      <c r="L36" s="2"/>
      <c r="M36" s="2"/>
      <c r="N36" s="2"/>
    </row>
    <row r="40" spans="1:14" s="1" customFormat="1" ht="15">
      <c r="A40" s="5" t="s">
        <v>20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</sheetData>
  <mergeCells count="3">
    <mergeCell ref="A3:N3"/>
    <mergeCell ref="A11:E11"/>
    <mergeCell ref="J36:K36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15" r:id="rId11"/>
    <hyperlink ref="I19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2024-06-10T12:14:01Z</dcterms:modified>
</cp:coreProperties>
</file>