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</externalReferences>
  <definedNames>
    <definedName name="_xlnm._FilterDatabase" localSheetId="0" hidden="1">HEMNSL!$A$11:$N$31</definedName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30" i="1" l="1"/>
  <c r="L30" i="1"/>
  <c r="M30" i="1" s="1"/>
  <c r="N28" i="1"/>
  <c r="L28" i="1"/>
  <c r="M28" i="1" s="1"/>
  <c r="J36" i="1" l="1"/>
</calcChain>
</file>

<file path=xl/sharedStrings.xml><?xml version="1.0" encoding="utf-8"?>
<sst xmlns="http://schemas.openxmlformats.org/spreadsheetml/2006/main" count="101" uniqueCount="82">
  <si>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</si>
  <si>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</si>
  <si>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</si>
  <si>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</si>
  <si>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</si>
  <si>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</si>
  <si>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</si>
  <si>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</si>
  <si>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</si>
  <si>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</si>
  <si>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</si>
  <si>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</si>
  <si>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</si>
  <si>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</si>
  <si>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</si>
  <si>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</si>
  <si>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</si>
  <si>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</si>
  <si>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</si>
  <si>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</si>
  <si>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</si>
  <si>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</si>
  <si>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</si>
  <si>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</si>
  <si>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</si>
  <si>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</si>
  <si>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</si>
  <si>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</si>
  <si>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</si>
  <si>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</si>
  <si>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</si>
  <si>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</si>
  <si>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</si>
  <si>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</si>
  <si>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</si>
  <si>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</si>
  <si>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</si>
  <si>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</si>
  <si>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</si>
  <si>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</si>
  <si>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</si>
  <si>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</si>
  <si>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</si>
  <si>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</si>
  <si>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</si>
  <si>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</si>
  <si>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</si>
  <si>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</si>
  <si>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</si>
  <si>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</si>
  <si>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</si>
  <si>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</si>
  <si>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</si>
  <si>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</si>
  <si>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(62) 3999-3850</t>
  </si>
  <si>
    <t>PSICOLOGA / OUVIDORIA</t>
  </si>
  <si>
    <t>VIVIANE FERRO DA SILVA</t>
  </si>
  <si>
    <t>CARLA CRISTINA SANTOS DA SILVA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</si>
  <si>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</si>
  <si>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</si>
  <si>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</si>
  <si>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</si>
  <si>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</si>
  <si>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</si>
  <si>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</si>
  <si>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</si>
  <si>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</si>
  <si>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</si>
  <si>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</si>
  <si>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</si>
  <si>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</si>
  <si>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</si>
  <si>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</si>
  <si>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</si>
  <si>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</si>
  <si>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</si>
  <si>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</si>
  <si>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LUANA TRAVASSOS BATISTA</t>
  </si>
  <si>
    <t>FLAVIA FERNANDA ROSEMBERG LAUKENICKAS</t>
  </si>
  <si>
    <t>COORDENAÇÃO ADMINISTRATIVA</t>
  </si>
  <si>
    <t>HANDERSON MORENO FORTES MAMEDE</t>
  </si>
  <si>
    <t>flavia.rosemberg@igh.org.br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</si>
</sst>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4/2024.07%20-%20HEMNSL%20-%20RELA&#199;&#195;O%20MENSAL%20DOS%20SERVIDORES%20CEDIDOS%20COM%20AS%20RESP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_2024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6539.17</v>
          </cell>
          <cell r="F8">
            <v>4770.96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3401.67</v>
          </cell>
          <cell r="F9">
            <v>1658.94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4207.3900000000003</v>
          </cell>
          <cell r="F10">
            <v>1634.88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7097.37</v>
          </cell>
          <cell r="F11">
            <v>5111.63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4328.91</v>
          </cell>
          <cell r="F12">
            <v>3382.71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6392</v>
          </cell>
          <cell r="F13">
            <v>3659.67</v>
          </cell>
        </row>
        <row r="14">
          <cell r="C14" t="str">
            <v>ANDRE LUIZ MAYER FERREIRA</v>
          </cell>
          <cell r="D14" t="str">
            <v>Assistente Técnico de Saúde - 18.464</v>
          </cell>
          <cell r="E14">
            <v>5227.59</v>
          </cell>
          <cell r="F14">
            <v>4287.6099999999997</v>
          </cell>
        </row>
        <row r="15">
          <cell r="C15" t="str">
            <v>ANDREA DA SILVA ARAUJO COSTA</v>
          </cell>
          <cell r="D15" t="str">
            <v>Técnico em Enfermagem - 18.464</v>
          </cell>
          <cell r="E15">
            <v>6504.42</v>
          </cell>
          <cell r="F15">
            <v>3178.36</v>
          </cell>
        </row>
        <row r="16">
          <cell r="C16" t="str">
            <v>ANDREA FERREIRA MENDONCA</v>
          </cell>
          <cell r="D16" t="str">
            <v>Biomédico - 18.464</v>
          </cell>
          <cell r="E16">
            <v>10136.26</v>
          </cell>
          <cell r="F16">
            <v>6229.88</v>
          </cell>
        </row>
        <row r="17">
          <cell r="C17" t="str">
            <v>ANDREA MARTINS BRINGEL</v>
          </cell>
          <cell r="D17" t="str">
            <v>Médico - 18.464</v>
          </cell>
          <cell r="E17">
            <v>12332.29</v>
          </cell>
          <cell r="F17">
            <v>7762.64</v>
          </cell>
        </row>
        <row r="18">
          <cell r="C18" t="str">
            <v>ANGELA DA COSTA CORREA</v>
          </cell>
          <cell r="D18" t="str">
            <v>Técnico em Enfermagem - 18.464</v>
          </cell>
          <cell r="E18">
            <v>6699.8</v>
          </cell>
          <cell r="F18">
            <v>4725.3100000000004</v>
          </cell>
        </row>
        <row r="19">
          <cell r="C19" t="str">
            <v>ANTONIO MARQUES RODRIGUES CHAVES</v>
          </cell>
          <cell r="D19" t="str">
            <v>Enfermeiro - 18.464</v>
          </cell>
          <cell r="E19">
            <v>5773.34</v>
          </cell>
          <cell r="F19">
            <v>1552.18</v>
          </cell>
        </row>
        <row r="20">
          <cell r="C20" t="str">
            <v>ARLETE RODRIGUES DE SOUZA</v>
          </cell>
          <cell r="D20" t="str">
            <v>Técnico em Enfermagem - 18.464</v>
          </cell>
          <cell r="E20">
            <v>5380.56</v>
          </cell>
          <cell r="F20">
            <v>2149.42</v>
          </cell>
        </row>
        <row r="21">
          <cell r="C21" t="str">
            <v>CARMEN SOCORRO DE ARAUJO MONTEIRO</v>
          </cell>
          <cell r="D21" t="str">
            <v>Auxiliar de Enfermagem - QT - 18.464</v>
          </cell>
          <cell r="E21">
            <v>4609.1400000000003</v>
          </cell>
          <cell r="F21">
            <v>2893.91</v>
          </cell>
        </row>
        <row r="22">
          <cell r="C22" t="str">
            <v>CLEVERSON LUIZ CHAVES</v>
          </cell>
          <cell r="D22" t="str">
            <v>Técnico em Enfermagem - 18.464</v>
          </cell>
          <cell r="E22">
            <v>6076.49</v>
          </cell>
          <cell r="F22">
            <v>4514.88</v>
          </cell>
        </row>
        <row r="23">
          <cell r="C23" t="str">
            <v>CRISLAYNE DO CARMO FEITOSA</v>
          </cell>
          <cell r="D23" t="str">
            <v>Técnico em Enfermagem - 18.464</v>
          </cell>
          <cell r="E23">
            <v>6807.28</v>
          </cell>
          <cell r="F23">
            <v>3862.55</v>
          </cell>
        </row>
        <row r="24">
          <cell r="C24" t="str">
            <v>CRISTIANE RODRIGUES FERREIRA</v>
          </cell>
          <cell r="D24" t="str">
            <v>Técnico em Enfermagem - 18.464</v>
          </cell>
          <cell r="E24">
            <v>6649.55</v>
          </cell>
          <cell r="F24">
            <v>3018.89</v>
          </cell>
        </row>
        <row r="25">
          <cell r="C25" t="str">
            <v>DINALVA DOS SANTOS DIAS</v>
          </cell>
          <cell r="D25" t="str">
            <v>Técnico em Enfermagem - 18.464</v>
          </cell>
          <cell r="E25">
            <v>6076.49</v>
          </cell>
          <cell r="F25">
            <v>3296.26</v>
          </cell>
        </row>
        <row r="26">
          <cell r="C26" t="str">
            <v>DORVAL SANTANA</v>
          </cell>
          <cell r="D26" t="str">
            <v>Técnico em Radiologia - 18.464</v>
          </cell>
          <cell r="E26">
            <v>7888.62</v>
          </cell>
          <cell r="F26">
            <v>5612.62</v>
          </cell>
        </row>
        <row r="27">
          <cell r="C27" t="str">
            <v>EDIGAR RODRIGUES DE MENDONCA</v>
          </cell>
          <cell r="D27" t="str">
            <v>Auxiliar de Laboratório - QT - 18.464</v>
          </cell>
          <cell r="E27">
            <v>4969.24</v>
          </cell>
          <cell r="F27">
            <v>3298.16</v>
          </cell>
        </row>
        <row r="28">
          <cell r="C28" t="str">
            <v>EDINA BERNARDES FRANCO</v>
          </cell>
          <cell r="D28" t="str">
            <v>Técnico em Enfermagem - 18.464</v>
          </cell>
          <cell r="E28">
            <v>5705.36</v>
          </cell>
          <cell r="F28">
            <v>3484.45</v>
          </cell>
        </row>
        <row r="29">
          <cell r="C29" t="str">
            <v>ELIANA MARIA DA SILVA SODRE</v>
          </cell>
          <cell r="D29" t="str">
            <v>Técnico em Enfermagem - 18.464</v>
          </cell>
          <cell r="E29">
            <v>5360.7</v>
          </cell>
          <cell r="F29">
            <v>3006.69</v>
          </cell>
        </row>
        <row r="30">
          <cell r="C30" t="str">
            <v>ELIONE FERREIRA DA SILVA</v>
          </cell>
          <cell r="D30" t="str">
            <v>Auxiliar de Enfermagem - QT - 18.464</v>
          </cell>
          <cell r="E30">
            <v>3459.83</v>
          </cell>
          <cell r="F30">
            <v>2686.7</v>
          </cell>
        </row>
        <row r="31">
          <cell r="C31" t="str">
            <v>ELISABETH CORDEIRO VASCO GONZAGA</v>
          </cell>
          <cell r="D31" t="str">
            <v>Técnico em Enfermagem - 18.464</v>
          </cell>
          <cell r="E31">
            <v>5492.92</v>
          </cell>
          <cell r="F31">
            <v>3775.61</v>
          </cell>
        </row>
        <row r="32">
          <cell r="C32" t="str">
            <v>ELSON EDUARDO NOVAIS GONCALVES DE ANDRADE</v>
          </cell>
          <cell r="D32" t="str">
            <v>Técnico em Laboratório - 18.464</v>
          </cell>
          <cell r="E32">
            <v>7685.31</v>
          </cell>
          <cell r="F32">
            <v>3689.44</v>
          </cell>
        </row>
        <row r="33">
          <cell r="C33" t="str">
            <v>ESMENIA ROSA MILOGRANO DE CARVALHO</v>
          </cell>
          <cell r="D33" t="str">
            <v>Auxiliar de Enfermagem - QT - 18.464</v>
          </cell>
          <cell r="E33">
            <v>3436.09</v>
          </cell>
          <cell r="F33">
            <v>1377.02</v>
          </cell>
        </row>
        <row r="34">
          <cell r="C34" t="str">
            <v>EVA BERNARDES DE ALMEIDA</v>
          </cell>
          <cell r="D34" t="str">
            <v>Técnico em Enfermagem - 18.464</v>
          </cell>
          <cell r="E34">
            <v>6975.49</v>
          </cell>
          <cell r="F34">
            <v>3878.82</v>
          </cell>
        </row>
        <row r="35">
          <cell r="C35" t="str">
            <v>FABIANA DIONISIO DE MORAES</v>
          </cell>
          <cell r="D35" t="str">
            <v>Técnico em Enfermagem - 18.464</v>
          </cell>
          <cell r="E35">
            <v>10003.84</v>
          </cell>
          <cell r="F35">
            <v>7762.02</v>
          </cell>
        </row>
        <row r="36">
          <cell r="C36" t="str">
            <v>HELENA FERREIRA BRAGA</v>
          </cell>
          <cell r="D36" t="str">
            <v>Auxiliar de Enfermagem - QT - 18.464</v>
          </cell>
          <cell r="E36">
            <v>4353.4799999999996</v>
          </cell>
          <cell r="F36">
            <v>3688.81</v>
          </cell>
        </row>
        <row r="37">
          <cell r="C37" t="str">
            <v>JANAINA DE FREITAS LOPES</v>
          </cell>
          <cell r="D37" t="str">
            <v>Técnico em Enfermagem - 18.464</v>
          </cell>
          <cell r="E37">
            <v>6720.5</v>
          </cell>
          <cell r="F37">
            <v>4576.99</v>
          </cell>
        </row>
        <row r="38">
          <cell r="C38" t="str">
            <v>JOANISMAR ALVES FERREIRA</v>
          </cell>
          <cell r="D38" t="str">
            <v>Auxiliar Técnico de Saúde - QT - 18.464</v>
          </cell>
          <cell r="E38">
            <v>3450.28</v>
          </cell>
          <cell r="F38">
            <v>2304.41</v>
          </cell>
        </row>
        <row r="39">
          <cell r="C39" t="str">
            <v>JOAO MANUEL MARQUES CRISTOVAO</v>
          </cell>
          <cell r="D39" t="str">
            <v>Médico - 18.464</v>
          </cell>
          <cell r="E39">
            <v>14315.03</v>
          </cell>
          <cell r="F39">
            <v>10407.49</v>
          </cell>
        </row>
        <row r="40">
          <cell r="C40" t="str">
            <v>JOSE PEREIRA JARDIM</v>
          </cell>
          <cell r="D40" t="str">
            <v>Técnico em Radiologia - 18.464</v>
          </cell>
          <cell r="E40">
            <v>10449.31</v>
          </cell>
          <cell r="F40">
            <v>7832.21</v>
          </cell>
        </row>
        <row r="41">
          <cell r="C41" t="str">
            <v>JOSELITA SANTOS SILVA</v>
          </cell>
          <cell r="D41" t="str">
            <v>Técnico em Enfermagem - 18.464</v>
          </cell>
          <cell r="E41">
            <v>6913.78</v>
          </cell>
          <cell r="F41">
            <v>3412.26</v>
          </cell>
        </row>
        <row r="42">
          <cell r="C42" t="str">
            <v>JOSENI MADALENA DE AQUINO PAIXAO</v>
          </cell>
          <cell r="D42" t="str">
            <v>Técnico em Enfermagem - 18.464</v>
          </cell>
          <cell r="E42">
            <v>10263.870000000001</v>
          </cell>
          <cell r="F42">
            <v>6224.37</v>
          </cell>
        </row>
        <row r="43">
          <cell r="C43" t="str">
            <v>JUCILENE ARAUJO AMORIM CONCEICAO</v>
          </cell>
          <cell r="D43" t="str">
            <v>Técnico em Enfermagem - 18.464</v>
          </cell>
          <cell r="E43">
            <v>5899.95</v>
          </cell>
          <cell r="F43">
            <v>4653.3</v>
          </cell>
        </row>
        <row r="44">
          <cell r="C44" t="str">
            <v>JUDITH RODRIGUES DOS SANTOS</v>
          </cell>
          <cell r="D44" t="str">
            <v>Técnico em Enfermagem - 18.464</v>
          </cell>
          <cell r="E44">
            <v>5256.21</v>
          </cell>
          <cell r="F44">
            <v>4286.3599999999997</v>
          </cell>
        </row>
        <row r="45">
          <cell r="C45" t="str">
            <v>KIONNE HALI SILVA SOBRINHO</v>
          </cell>
          <cell r="D45" t="str">
            <v>Auxiliar de Enfermagem - QT - 18.464</v>
          </cell>
          <cell r="E45">
            <v>3067.26</v>
          </cell>
          <cell r="F45">
            <v>1863.25</v>
          </cell>
        </row>
        <row r="46">
          <cell r="C46" t="str">
            <v>LEOMAR LEONEL</v>
          </cell>
          <cell r="D46" t="str">
            <v>Técnico em Laboratório - 18.464</v>
          </cell>
          <cell r="E46">
            <v>10148.17</v>
          </cell>
          <cell r="F46">
            <v>5514.22</v>
          </cell>
        </row>
        <row r="47">
          <cell r="C47" t="str">
            <v>LIBIA ALVES DE OLIVEIRA</v>
          </cell>
          <cell r="D47" t="str">
            <v>Técnico em Enfermagem - 18.464</v>
          </cell>
          <cell r="E47">
            <v>6289.09</v>
          </cell>
          <cell r="F47">
            <v>4935.1000000000004</v>
          </cell>
        </row>
        <row r="48">
          <cell r="C48" t="str">
            <v>LINDALVA DE JESUS PINHEIRO</v>
          </cell>
          <cell r="D48" t="str">
            <v>Auxiliar de Enfermagem - QT - 18.464</v>
          </cell>
          <cell r="E48">
            <v>4101.0600000000004</v>
          </cell>
          <cell r="F48">
            <v>2367.58</v>
          </cell>
        </row>
        <row r="49">
          <cell r="C49" t="str">
            <v>LINDIMARA RAMALHO BARCELOS</v>
          </cell>
          <cell r="D49" t="str">
            <v>Técnico em Enfermagem - 18.464</v>
          </cell>
          <cell r="E49">
            <v>6376.65</v>
          </cell>
          <cell r="F49">
            <v>4752.42</v>
          </cell>
        </row>
        <row r="50">
          <cell r="C50" t="str">
            <v>LUCIRENE PEREIRA DE MENEZES</v>
          </cell>
          <cell r="D50" t="str">
            <v>Técnico em Enfermagem - 18.464</v>
          </cell>
          <cell r="E50">
            <v>7551.27</v>
          </cell>
          <cell r="F50">
            <v>3230.98</v>
          </cell>
        </row>
        <row r="51">
          <cell r="C51" t="str">
            <v>LUIZ ROBERTO BARBOSA DE MOURA</v>
          </cell>
          <cell r="D51" t="str">
            <v>Auxiliar Técnico de Saúde - QT - 18.464</v>
          </cell>
          <cell r="E51">
            <v>2471.75</v>
          </cell>
          <cell r="F51">
            <v>1339.98</v>
          </cell>
        </row>
        <row r="52">
          <cell r="C52" t="str">
            <v>LUZIA MARTINS FERREIRA COQUI</v>
          </cell>
          <cell r="D52" t="str">
            <v>Técnico em Enfermagem - 18.464</v>
          </cell>
          <cell r="E52">
            <v>6748.72</v>
          </cell>
          <cell r="F52">
            <v>4879.45</v>
          </cell>
        </row>
        <row r="53">
          <cell r="C53" t="str">
            <v>MARA CRISTINA LEAO DE OLIVEIRA</v>
          </cell>
          <cell r="D53" t="str">
            <v>Técnico em Enfermagem - 18.464</v>
          </cell>
          <cell r="E53">
            <v>10114.77</v>
          </cell>
          <cell r="F53">
            <v>5660.01</v>
          </cell>
        </row>
        <row r="54">
          <cell r="C54" t="str">
            <v>MARIA APARECIDA DE FARIAS</v>
          </cell>
          <cell r="D54" t="str">
            <v>Técnico em Enfermagem - 18.464</v>
          </cell>
          <cell r="E54">
            <v>5576.49</v>
          </cell>
          <cell r="F54">
            <v>4242.3500000000004</v>
          </cell>
        </row>
        <row r="55">
          <cell r="C55" t="str">
            <v>MARIA CASSIANA MACEDO DA SILVA</v>
          </cell>
          <cell r="D55" t="str">
            <v>Técnico em Enfermagem - 18.464</v>
          </cell>
          <cell r="E55">
            <v>5899.95</v>
          </cell>
          <cell r="F55">
            <v>4704.1000000000004</v>
          </cell>
        </row>
        <row r="56">
          <cell r="C56" t="str">
            <v>MARIA CELIA DE SOUZA</v>
          </cell>
          <cell r="D56" t="str">
            <v>Enfermeiro - 18.464</v>
          </cell>
          <cell r="E56">
            <v>12221.13</v>
          </cell>
          <cell r="F56">
            <v>5066.2299999999996</v>
          </cell>
        </row>
        <row r="57">
          <cell r="C57" t="str">
            <v>MARIA CRISTINA BATISTA PINHEIRO</v>
          </cell>
          <cell r="D57" t="str">
            <v>Auxiliar de Enfermagem - QT - 18.464</v>
          </cell>
          <cell r="E57">
            <v>4587.32</v>
          </cell>
          <cell r="F57">
            <v>4067.99</v>
          </cell>
        </row>
        <row r="58">
          <cell r="C58" t="str">
            <v>MARIA DA CONCEICAO DOS SANTOS GONCALVES</v>
          </cell>
          <cell r="D58" t="str">
            <v>Auxiliar de Serviços Gerais - 18.464</v>
          </cell>
          <cell r="E58">
            <v>4913.37</v>
          </cell>
          <cell r="F58">
            <v>1924.86</v>
          </cell>
        </row>
        <row r="59">
          <cell r="C59" t="str">
            <v>MARIA DAS GRACAS BORGES</v>
          </cell>
          <cell r="D59" t="str">
            <v>Técnico em Enfermagem - 18.464</v>
          </cell>
          <cell r="E59">
            <v>6153.4</v>
          </cell>
          <cell r="F59">
            <v>2414.12</v>
          </cell>
        </row>
        <row r="60">
          <cell r="C60" t="str">
            <v>MARIA DO ROSARIO TEIXEIRA DE SOUZA</v>
          </cell>
          <cell r="D60" t="str">
            <v>Auxiliar de Enfermagem - QT - 18.464</v>
          </cell>
          <cell r="E60">
            <v>3709.46</v>
          </cell>
          <cell r="F60">
            <v>3134.95</v>
          </cell>
        </row>
        <row r="61">
          <cell r="C61" t="str">
            <v>MARIA INES BARBOSA</v>
          </cell>
          <cell r="D61" t="str">
            <v>Técnico em Enfermagem - 18.464</v>
          </cell>
          <cell r="E61">
            <v>5677.94</v>
          </cell>
          <cell r="F61">
            <v>4831.0600000000004</v>
          </cell>
        </row>
        <row r="62">
          <cell r="C62" t="str">
            <v>MARIA JOSE ABADIA GERMANO</v>
          </cell>
          <cell r="D62" t="str">
            <v>Auxiliar Técnico de Saúde - QT - 18.464</v>
          </cell>
          <cell r="E62">
            <v>4230.62</v>
          </cell>
          <cell r="F62">
            <v>2674.68</v>
          </cell>
        </row>
        <row r="63">
          <cell r="C63" t="str">
            <v>MARIA SUELY DA SILVA</v>
          </cell>
          <cell r="D63" t="str">
            <v>Auxiliar de Enfermagem - QT - 18.464</v>
          </cell>
          <cell r="E63">
            <v>4659.1400000000003</v>
          </cell>
          <cell r="F63">
            <v>3536.55</v>
          </cell>
        </row>
        <row r="64">
          <cell r="C64" t="str">
            <v>MARILENE FLEURY DE MOURA</v>
          </cell>
          <cell r="D64" t="str">
            <v>Farmacêutico - 18.464</v>
          </cell>
          <cell r="E64">
            <v>9376.41</v>
          </cell>
          <cell r="F64">
            <v>6127.84</v>
          </cell>
        </row>
        <row r="65">
          <cell r="C65" t="str">
            <v>MARILENE REZENDE BUENO GUILARDE</v>
          </cell>
          <cell r="D65" t="str">
            <v>Fonoaudiólogo - 18.464</v>
          </cell>
          <cell r="E65">
            <v>9363.3799999999992</v>
          </cell>
          <cell r="F65">
            <v>6538.99</v>
          </cell>
        </row>
        <row r="66">
          <cell r="C66" t="str">
            <v>MARINEZ VIEIRA DA SILVA MATOS</v>
          </cell>
          <cell r="D66" t="str">
            <v>Auxiliar de Enfermagem - QT - 18.464</v>
          </cell>
          <cell r="E66">
            <v>4140.0600000000004</v>
          </cell>
          <cell r="F66">
            <v>3281.67</v>
          </cell>
        </row>
        <row r="67">
          <cell r="C67" t="str">
            <v>MARLENE PAULO BISPO NUNES</v>
          </cell>
          <cell r="D67" t="str">
            <v>Técnico em Enfermagem - 18.464</v>
          </cell>
          <cell r="E67">
            <v>5705.36</v>
          </cell>
          <cell r="F67">
            <v>3898.41</v>
          </cell>
        </row>
        <row r="68">
          <cell r="C68" t="str">
            <v>MARLY RITA DE JESUS</v>
          </cell>
          <cell r="D68" t="str">
            <v>Auxiliar de Enfermagem - QT - 18.464</v>
          </cell>
          <cell r="E68">
            <v>4347.2700000000004</v>
          </cell>
          <cell r="F68">
            <v>2092.85</v>
          </cell>
        </row>
        <row r="69">
          <cell r="C69" t="str">
            <v>MIGUEL BEZERRA DOS SANTOS</v>
          </cell>
          <cell r="D69" t="str">
            <v>Auxiliar Técnico de Saúde - QT - 18.464</v>
          </cell>
          <cell r="E69">
            <v>4943.51</v>
          </cell>
          <cell r="F69">
            <v>2285.39</v>
          </cell>
        </row>
        <row r="70">
          <cell r="C70" t="str">
            <v>NELMA CARNEIRO</v>
          </cell>
          <cell r="D70" t="str">
            <v>Psicólogo - 18.464</v>
          </cell>
          <cell r="E70">
            <v>12431.84</v>
          </cell>
          <cell r="F70">
            <v>3849.84</v>
          </cell>
        </row>
        <row r="71">
          <cell r="C71" t="str">
            <v>NERINEUSA DA COSTA E SILVA</v>
          </cell>
          <cell r="D71" t="str">
            <v>Técnico em Enfermagem - 18.464</v>
          </cell>
          <cell r="E71">
            <v>6950.97</v>
          </cell>
          <cell r="F71">
            <v>4526.46</v>
          </cell>
        </row>
        <row r="72">
          <cell r="C72" t="str">
            <v>NEUZILENE FERREIRA DA SILVA</v>
          </cell>
          <cell r="D72" t="str">
            <v>Técnico em Enfermagem - 18.464</v>
          </cell>
          <cell r="E72">
            <v>6076.49</v>
          </cell>
          <cell r="F72">
            <v>4794.92</v>
          </cell>
        </row>
        <row r="73">
          <cell r="C73" t="str">
            <v>NOELI FERREIRA GONCALVES</v>
          </cell>
          <cell r="D73" t="str">
            <v>Técnico em Enfermagem - 18.464</v>
          </cell>
          <cell r="E73">
            <v>6651.95</v>
          </cell>
          <cell r="F73">
            <v>3919.93</v>
          </cell>
        </row>
        <row r="74">
          <cell r="C74" t="str">
            <v>NOEMI DA SILVA OLIVEIRA SANTOS</v>
          </cell>
          <cell r="D74" t="str">
            <v>Auxiliar Técnico de Saúde - QT - 18.464</v>
          </cell>
          <cell r="E74">
            <v>5386.23</v>
          </cell>
          <cell r="F74">
            <v>2846.66</v>
          </cell>
        </row>
        <row r="75">
          <cell r="C75" t="str">
            <v>OLGA SUELY FIALHO SIDIAO</v>
          </cell>
          <cell r="D75" t="str">
            <v>Assistente Técnico de Saúde - 18.464</v>
          </cell>
          <cell r="E75">
            <v>7520.76</v>
          </cell>
          <cell r="F75">
            <v>5279.51</v>
          </cell>
        </row>
        <row r="76">
          <cell r="C76" t="str">
            <v>PATRICIA DRIELY DOMINGOS DOS SANTOS</v>
          </cell>
          <cell r="D76" t="str">
            <v>Técnico em Enfermagem - 18.464</v>
          </cell>
          <cell r="E76">
            <v>5861.38</v>
          </cell>
          <cell r="F76">
            <v>3119.45</v>
          </cell>
        </row>
        <row r="77">
          <cell r="C77" t="str">
            <v>PAULA CAMPOS SCHLITZER HAUSS</v>
          </cell>
          <cell r="D77" t="str">
            <v>Biomédico - 18.464</v>
          </cell>
          <cell r="E77">
            <v>9245.11</v>
          </cell>
          <cell r="F77">
            <v>6696.14</v>
          </cell>
        </row>
        <row r="78">
          <cell r="C78" t="str">
            <v>PAULO HENRIQUE DE OLIVEIRA</v>
          </cell>
          <cell r="D78" t="str">
            <v>Técnico em Enfermagem - 18.464</v>
          </cell>
          <cell r="E78">
            <v>5227.59</v>
          </cell>
          <cell r="F78">
            <v>2881.36</v>
          </cell>
        </row>
        <row r="79">
          <cell r="C79" t="str">
            <v>PEDRO SEBASTIAO RODRIGUES</v>
          </cell>
          <cell r="D79" t="str">
            <v>Médico - 18.464</v>
          </cell>
          <cell r="E79">
            <v>14943</v>
          </cell>
          <cell r="F79">
            <v>10038.35</v>
          </cell>
        </row>
        <row r="80">
          <cell r="C80" t="str">
            <v>RIANE VINICIUS MARTINS FREITAS</v>
          </cell>
          <cell r="D80" t="str">
            <v>Médico - 18.464</v>
          </cell>
          <cell r="E80">
            <v>12136.24</v>
          </cell>
          <cell r="F80">
            <v>6833.83</v>
          </cell>
        </row>
        <row r="81">
          <cell r="C81" t="str">
            <v>ROSAILDES DIAS DA HORA</v>
          </cell>
          <cell r="D81" t="str">
            <v>Auxiliar de Enfermagem - QT - 18.464</v>
          </cell>
          <cell r="E81">
            <v>3743.96</v>
          </cell>
          <cell r="F81">
            <v>2676.91</v>
          </cell>
        </row>
        <row r="82">
          <cell r="C82" t="str">
            <v>ROSANE FELICIANA RODRIGUES</v>
          </cell>
          <cell r="D82" t="str">
            <v>Auxiliar de Enfermagem - QT - 18.464</v>
          </cell>
          <cell r="E82">
            <v>2977.89</v>
          </cell>
          <cell r="F82">
            <v>1967.7</v>
          </cell>
        </row>
        <row r="83">
          <cell r="C83" t="str">
            <v>ROSICLEIA DE VLIEGER</v>
          </cell>
          <cell r="D83" t="str">
            <v>Médico - PGYN</v>
          </cell>
          <cell r="E83">
            <v>3668.49</v>
          </cell>
          <cell r="F83">
            <v>2869.56</v>
          </cell>
        </row>
        <row r="84">
          <cell r="C84" t="str">
            <v>SANDRA ROCHA DOS SANTOS</v>
          </cell>
          <cell r="D84" t="str">
            <v>Técnico em Enfermagem - 18.464</v>
          </cell>
          <cell r="E84">
            <v>7268.45</v>
          </cell>
          <cell r="F84">
            <v>6282.97</v>
          </cell>
        </row>
        <row r="85">
          <cell r="C85" t="str">
            <v>SANDRA TELLES REIS BARBOSA</v>
          </cell>
          <cell r="D85" t="str">
            <v>Auxiliar de Enfermagem - QT - 18.464</v>
          </cell>
          <cell r="E85">
            <v>4087.06</v>
          </cell>
          <cell r="F85">
            <v>3430.11</v>
          </cell>
        </row>
        <row r="86">
          <cell r="C86" t="str">
            <v>SEBASTIAO MARTINS SILVA</v>
          </cell>
          <cell r="D86" t="str">
            <v>Técnico em Laboratório - 18.464</v>
          </cell>
          <cell r="E86">
            <v>7184.78</v>
          </cell>
          <cell r="F86">
            <v>4545.49</v>
          </cell>
        </row>
        <row r="87">
          <cell r="C87" t="str">
            <v>SHEYLLA RODRIGUES DOS SANTOS TINOCO</v>
          </cell>
          <cell r="D87" t="str">
            <v>Técnico em Enfermagem - 18.464</v>
          </cell>
          <cell r="E87">
            <v>5705.36</v>
          </cell>
          <cell r="F87">
            <v>4768.12</v>
          </cell>
        </row>
        <row r="88">
          <cell r="C88" t="str">
            <v>SOLANGE MARIA MEDEIROS</v>
          </cell>
          <cell r="D88" t="str">
            <v>Técnico em Enfermagem - 18.464</v>
          </cell>
          <cell r="E88">
            <v>6309.05</v>
          </cell>
          <cell r="F88">
            <v>4598.74</v>
          </cell>
        </row>
        <row r="89">
          <cell r="C89" t="str">
            <v>SUELIA APARECIDA CASTILHO E SOUSA</v>
          </cell>
          <cell r="D89" t="str">
            <v>Auxiliar de Enfermagem - QT - 18.464</v>
          </cell>
          <cell r="E89">
            <v>4029.05</v>
          </cell>
          <cell r="F89">
            <v>2655.53</v>
          </cell>
        </row>
        <row r="90">
          <cell r="C90" t="str">
            <v>TEREZINHA FATIMA DE OLIVEIRA</v>
          </cell>
          <cell r="D90" t="str">
            <v>Auxiliar de Enfermagem - QT - 18.464</v>
          </cell>
          <cell r="E90">
            <v>6000.96</v>
          </cell>
          <cell r="F90">
            <v>4855.5600000000004</v>
          </cell>
        </row>
        <row r="91">
          <cell r="C91" t="str">
            <v>URUBATAO SILVERIO DE FARIA</v>
          </cell>
          <cell r="D91" t="str">
            <v>Auxiliar de Enfermagem - QT - 18.464</v>
          </cell>
          <cell r="E91">
            <v>4536.3</v>
          </cell>
          <cell r="F91">
            <v>3082.96</v>
          </cell>
        </row>
        <row r="92">
          <cell r="C92" t="str">
            <v>VALQUIRIA REGINA TEIXEIRA DE FARIA</v>
          </cell>
          <cell r="D92" t="str">
            <v>Auxiliar de Enfermagem - QT - 18.464</v>
          </cell>
          <cell r="E92">
            <v>3616.01</v>
          </cell>
          <cell r="F92">
            <v>1965</v>
          </cell>
        </row>
        <row r="93">
          <cell r="C93" t="str">
            <v>VIVIANE FERRO DA SILVA</v>
          </cell>
          <cell r="D93" t="str">
            <v>Psicólogo - 18.464</v>
          </cell>
          <cell r="E93">
            <v>9337.5499999999993</v>
          </cell>
          <cell r="F93">
            <v>5254.49</v>
          </cell>
        </row>
        <row r="94">
          <cell r="C94" t="str">
            <v>WALTER CRUVINEL SABINO</v>
          </cell>
          <cell r="D94" t="str">
            <v>Auxiliar de Serviços Gerais - 18.464</v>
          </cell>
          <cell r="E94">
            <v>3819.18</v>
          </cell>
          <cell r="F94">
            <v>2421.06</v>
          </cell>
        </row>
        <row r="95">
          <cell r="C95" t="str">
            <v>WANIA MENDES DOS SANTOS</v>
          </cell>
          <cell r="D95" t="str">
            <v>Técnico em Enfermagem - 18.464</v>
          </cell>
          <cell r="E95">
            <v>3765.43</v>
          </cell>
          <cell r="F95">
            <v>2660.28</v>
          </cell>
        </row>
        <row r="96">
          <cell r="C96" t="str">
            <v>WASHINGTON RODRIGUES GONTIJO</v>
          </cell>
          <cell r="D96" t="str">
            <v>Auxiliar de Serviços Gerais - 18.464</v>
          </cell>
          <cell r="E96">
            <v>2935.67</v>
          </cell>
          <cell r="F96">
            <v>1739.95</v>
          </cell>
        </row>
        <row r="97">
          <cell r="C97" t="str">
            <v>WELLINGTON FERNANDO RODRIGUES FARIA</v>
          </cell>
          <cell r="D97" t="str">
            <v>Auxiliar Técnico de Saúde - QT - 18.464</v>
          </cell>
          <cell r="E97">
            <v>5328.34</v>
          </cell>
          <cell r="F97">
            <v>4357.4799999999996</v>
          </cell>
        </row>
        <row r="98">
          <cell r="C98" t="str">
            <v>WILLIAM BARBOSA FILHO</v>
          </cell>
          <cell r="D98" t="str">
            <v>Médico - 18.464</v>
          </cell>
          <cell r="E98">
            <v>13651.69</v>
          </cell>
          <cell r="F98">
            <v>9730.2900000000009</v>
          </cell>
        </row>
        <row r="99">
          <cell r="C99" t="str">
            <v>WILSON MORAES ARANTES</v>
          </cell>
          <cell r="D99" t="str">
            <v>Médico - 18.464</v>
          </cell>
          <cell r="E99">
            <v>13913</v>
          </cell>
          <cell r="F99">
            <v>8566.7099999999991</v>
          </cell>
        </row>
        <row r="100">
          <cell r="C100" t="str">
            <v>ZENILDE MARTINS MARINHO</v>
          </cell>
          <cell r="D100" t="str">
            <v>Técnico em Enfermagem - 18.464</v>
          </cell>
          <cell r="E100">
            <v>6279.33</v>
          </cell>
          <cell r="F100">
            <v>3913.72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flavia.rosemberg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sesmt.mns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diretoriatecnica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predial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F10" zoomScale="80" zoomScaleNormal="80" zoomScaleSheetLayoutView="80" workbookViewId="0">
      <selection activeCell="K16" sqref="K1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61</v>
      </c>
    </row>
    <row r="8" spans="1:18" ht="7.5" customHeight="1"/>
    <row r="9" spans="1:18" ht="15">
      <c r="A9" s="5" t="s">
        <v>2</v>
      </c>
      <c r="B9" s="6">
        <v>45474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21</v>
      </c>
      <c r="H12" s="11" t="s">
        <v>54</v>
      </c>
      <c r="I12" s="22" t="s">
        <v>14</v>
      </c>
      <c r="J12" s="30">
        <v>0</v>
      </c>
      <c r="K12" s="30">
        <v>0</v>
      </c>
      <c r="L12" s="30">
        <v>6293.48</v>
      </c>
      <c r="M12" s="30">
        <v>92.87</v>
      </c>
      <c r="N12" s="30">
        <v>6200.61</v>
      </c>
    </row>
    <row r="13" spans="1:18" s="17" customFormat="1" ht="15">
      <c r="A13" s="12" t="s">
        <v>77</v>
      </c>
      <c r="B13" s="13"/>
      <c r="C13" s="13"/>
      <c r="D13" s="13"/>
      <c r="E13" s="14"/>
      <c r="F13" s="18"/>
      <c r="G13" s="16" t="s">
        <v>15</v>
      </c>
      <c r="H13" s="11" t="s">
        <v>54</v>
      </c>
      <c r="I13" s="31" t="s">
        <v>43</v>
      </c>
      <c r="J13" s="30">
        <v>0</v>
      </c>
      <c r="K13" s="30">
        <v>0</v>
      </c>
      <c r="L13" s="30">
        <v>4053.43</v>
      </c>
      <c r="M13" s="30">
        <v>528.14</v>
      </c>
      <c r="N13" s="30">
        <v>3525.29</v>
      </c>
    </row>
    <row r="14" spans="1:18" s="17" customFormat="1" ht="15">
      <c r="A14" s="12" t="s">
        <v>78</v>
      </c>
      <c r="B14" s="13"/>
      <c r="C14" s="13"/>
      <c r="D14" s="13"/>
      <c r="E14" s="14"/>
      <c r="F14" s="18"/>
      <c r="G14" s="16" t="s">
        <v>22</v>
      </c>
      <c r="H14" s="11" t="s">
        <v>54</v>
      </c>
      <c r="I14" s="31" t="s">
        <v>81</v>
      </c>
      <c r="J14" s="30">
        <v>0</v>
      </c>
      <c r="K14" s="30">
        <v>0</v>
      </c>
      <c r="L14" s="30">
        <v>21502.720000000001</v>
      </c>
      <c r="M14" s="30">
        <v>4678.2299999999996</v>
      </c>
      <c r="N14" s="30">
        <v>16824.490000000002</v>
      </c>
    </row>
    <row r="15" spans="1:18" s="17" customFormat="1">
      <c r="A15" s="12" t="s">
        <v>76</v>
      </c>
      <c r="B15" s="13"/>
      <c r="C15" s="13"/>
      <c r="D15" s="13"/>
      <c r="E15" s="14"/>
      <c r="F15" s="15"/>
      <c r="G15" s="16" t="s">
        <v>79</v>
      </c>
      <c r="H15" s="11" t="s">
        <v>54</v>
      </c>
      <c r="I15" s="22" t="s">
        <v>23</v>
      </c>
      <c r="J15" s="30">
        <v>0</v>
      </c>
      <c r="K15" s="30">
        <v>0</v>
      </c>
      <c r="L15" s="30">
        <v>7226.67</v>
      </c>
      <c r="M15" s="30">
        <v>1819.23</v>
      </c>
      <c r="N15" s="30">
        <f>L15-M15</f>
        <v>5407.4400000000005</v>
      </c>
    </row>
    <row r="16" spans="1:18" s="17" customFormat="1" ht="15">
      <c r="A16" s="12" t="s">
        <v>68</v>
      </c>
      <c r="B16" s="13"/>
      <c r="C16" s="13"/>
      <c r="D16" s="13"/>
      <c r="E16" s="14"/>
      <c r="F16" s="34" t="s">
        <v>66</v>
      </c>
      <c r="G16" s="16" t="s">
        <v>67</v>
      </c>
      <c r="H16" s="11" t="s">
        <v>54</v>
      </c>
      <c r="I16" s="31" t="s">
        <v>63</v>
      </c>
      <c r="J16" s="30">
        <v>0</v>
      </c>
      <c r="K16" s="30">
        <v>0</v>
      </c>
      <c r="L16" s="30">
        <v>18000</v>
      </c>
      <c r="M16" s="30">
        <v>1107</v>
      </c>
      <c r="N16" s="30">
        <v>16893</v>
      </c>
    </row>
    <row r="17" spans="1:14" s="17" customFormat="1">
      <c r="A17" s="12" t="s">
        <v>59</v>
      </c>
      <c r="B17" s="13"/>
      <c r="C17" s="13"/>
      <c r="D17" s="13"/>
      <c r="E17" s="14"/>
      <c r="F17" s="15"/>
      <c r="G17" s="16" t="s">
        <v>72</v>
      </c>
      <c r="H17" s="11" t="s">
        <v>54</v>
      </c>
      <c r="I17" s="22" t="s">
        <v>37</v>
      </c>
      <c r="J17" s="30">
        <v>5771.41</v>
      </c>
      <c r="K17" s="30">
        <v>0</v>
      </c>
      <c r="L17" s="30">
        <v>123.67000000000007</v>
      </c>
      <c r="M17" s="30">
        <v>2044.83</v>
      </c>
      <c r="N17" s="30">
        <v>3850.25</v>
      </c>
    </row>
    <row r="18" spans="1:14" s="17" customFormat="1" ht="15">
      <c r="A18" s="12" t="s">
        <v>58</v>
      </c>
      <c r="B18" s="13"/>
      <c r="C18" s="13"/>
      <c r="D18" s="13"/>
      <c r="E18" s="14"/>
      <c r="F18" s="15"/>
      <c r="G18" s="16" t="s">
        <v>24</v>
      </c>
      <c r="H18" s="11" t="s">
        <v>54</v>
      </c>
      <c r="I18" s="31" t="s">
        <v>45</v>
      </c>
      <c r="J18" s="30">
        <v>3804.23</v>
      </c>
      <c r="K18" s="30">
        <v>1222.79</v>
      </c>
      <c r="L18" s="30">
        <v>407.59999999999991</v>
      </c>
      <c r="M18" s="30">
        <v>2989.0499999999997</v>
      </c>
      <c r="N18" s="30">
        <v>2445.5700000000011</v>
      </c>
    </row>
    <row r="19" spans="1:14" s="17" customFormat="1" ht="15">
      <c r="A19" s="12" t="s">
        <v>69</v>
      </c>
      <c r="B19" s="13"/>
      <c r="C19" s="13"/>
      <c r="D19" s="13"/>
      <c r="E19" s="14"/>
      <c r="F19" s="15"/>
      <c r="G19" s="16" t="s">
        <v>16</v>
      </c>
      <c r="H19" s="11" t="s">
        <v>54</v>
      </c>
      <c r="I19" s="31" t="s">
        <v>46</v>
      </c>
      <c r="J19" s="30">
        <v>0</v>
      </c>
      <c r="K19" s="30">
        <v>0</v>
      </c>
      <c r="L19" s="30">
        <v>3232.2</v>
      </c>
      <c r="M19" s="30">
        <v>401.57</v>
      </c>
      <c r="N19" s="30">
        <v>2830.6299999999997</v>
      </c>
    </row>
    <row r="20" spans="1:14" s="17" customFormat="1" ht="15">
      <c r="A20" s="12" t="s">
        <v>73</v>
      </c>
      <c r="B20" s="13"/>
      <c r="C20" s="13"/>
      <c r="D20" s="13"/>
      <c r="E20" s="14"/>
      <c r="F20" s="18"/>
      <c r="G20" s="16" t="s">
        <v>74</v>
      </c>
      <c r="H20" s="11" t="s">
        <v>54</v>
      </c>
      <c r="I20" s="31" t="s">
        <v>44</v>
      </c>
      <c r="J20" s="30">
        <v>3023.12</v>
      </c>
      <c r="K20" s="30">
        <v>0</v>
      </c>
      <c r="L20" s="30">
        <v>2267.34</v>
      </c>
      <c r="M20" s="30">
        <v>698.07999999999993</v>
      </c>
      <c r="N20" s="30">
        <v>4592.38</v>
      </c>
    </row>
    <row r="21" spans="1:14" s="17" customFormat="1" ht="15">
      <c r="A21" s="12" t="s">
        <v>41</v>
      </c>
      <c r="B21" s="13"/>
      <c r="C21" s="13"/>
      <c r="D21" s="13"/>
      <c r="E21" s="14"/>
      <c r="F21" s="18"/>
      <c r="G21" s="16" t="s">
        <v>75</v>
      </c>
      <c r="H21" s="11" t="s">
        <v>54</v>
      </c>
      <c r="I21" s="31" t="s">
        <v>47</v>
      </c>
      <c r="J21" s="30">
        <v>0</v>
      </c>
      <c r="K21" s="30">
        <v>0</v>
      </c>
      <c r="L21" s="30">
        <v>4101.22</v>
      </c>
      <c r="M21" s="30">
        <v>653.85</v>
      </c>
      <c r="N21" s="30">
        <v>3447.3700000000003</v>
      </c>
    </row>
    <row r="22" spans="1:14" s="17" customFormat="1">
      <c r="A22" s="12" t="s">
        <v>62</v>
      </c>
      <c r="B22" s="13"/>
      <c r="C22" s="13"/>
      <c r="D22" s="13"/>
      <c r="E22" s="14"/>
      <c r="F22" s="18"/>
      <c r="G22" s="16" t="s">
        <v>25</v>
      </c>
      <c r="H22" s="11" t="s">
        <v>54</v>
      </c>
      <c r="I22" s="22" t="s">
        <v>28</v>
      </c>
      <c r="J22" s="30">
        <v>0</v>
      </c>
      <c r="K22" s="30">
        <v>0</v>
      </c>
      <c r="L22" s="30">
        <v>8333.33</v>
      </c>
      <c r="M22" s="30">
        <v>2069.11</v>
      </c>
      <c r="N22" s="30">
        <v>6264.2199999999993</v>
      </c>
    </row>
    <row r="23" spans="1:14" s="17" customFormat="1">
      <c r="A23" s="12" t="s">
        <v>57</v>
      </c>
      <c r="B23" s="13"/>
      <c r="C23" s="13"/>
      <c r="D23" s="13"/>
      <c r="E23" s="14"/>
      <c r="F23" s="15"/>
      <c r="G23" s="32" t="s">
        <v>38</v>
      </c>
      <c r="H23" s="11" t="s">
        <v>54</v>
      </c>
      <c r="I23" s="22" t="s">
        <v>39</v>
      </c>
      <c r="J23" s="30">
        <v>3597.28</v>
      </c>
      <c r="K23" s="30">
        <v>0</v>
      </c>
      <c r="L23" s="30">
        <v>2612.4199999999996</v>
      </c>
      <c r="M23" s="30">
        <v>826.34999999999991</v>
      </c>
      <c r="N23" s="30">
        <v>5383.35</v>
      </c>
    </row>
    <row r="24" spans="1:14" s="17" customFormat="1" ht="15">
      <c r="A24" s="12" t="s">
        <v>32</v>
      </c>
      <c r="B24" s="13"/>
      <c r="C24" s="13"/>
      <c r="D24" s="13"/>
      <c r="E24" s="14"/>
      <c r="F24" s="15"/>
      <c r="G24" s="32" t="s">
        <v>31</v>
      </c>
      <c r="H24" s="11" t="s">
        <v>54</v>
      </c>
      <c r="I24" s="31" t="s">
        <v>48</v>
      </c>
      <c r="J24" s="30">
        <v>3532.75</v>
      </c>
      <c r="K24" s="30">
        <v>0</v>
      </c>
      <c r="L24" s="30">
        <v>2663.8500000000004</v>
      </c>
      <c r="M24" s="30">
        <v>819.40000000000009</v>
      </c>
      <c r="N24" s="30">
        <v>5377.2000000000007</v>
      </c>
    </row>
    <row r="25" spans="1:14" s="17" customFormat="1" ht="13.5" customHeight="1">
      <c r="A25" s="12" t="s">
        <v>60</v>
      </c>
      <c r="B25" s="13"/>
      <c r="C25" s="13"/>
      <c r="D25" s="13"/>
      <c r="E25" s="14"/>
      <c r="F25" s="18"/>
      <c r="G25" s="16" t="s">
        <v>42</v>
      </c>
      <c r="H25" s="11" t="s">
        <v>54</v>
      </c>
      <c r="I25" s="31" t="s">
        <v>49</v>
      </c>
      <c r="J25" s="30">
        <v>0</v>
      </c>
      <c r="K25" s="30">
        <v>0</v>
      </c>
      <c r="L25" s="30">
        <v>4882.01</v>
      </c>
      <c r="M25" s="30">
        <v>1079.04</v>
      </c>
      <c r="N25" s="30">
        <v>3802.9700000000003</v>
      </c>
    </row>
    <row r="26" spans="1:14" s="17" customFormat="1">
      <c r="A26" s="12" t="s">
        <v>33</v>
      </c>
      <c r="B26" s="13"/>
      <c r="C26" s="13"/>
      <c r="D26" s="13"/>
      <c r="E26" s="14"/>
      <c r="F26" s="15"/>
      <c r="G26" s="16" t="s">
        <v>26</v>
      </c>
      <c r="H26" s="11" t="s">
        <v>54</v>
      </c>
      <c r="I26" s="22" t="s">
        <v>36</v>
      </c>
      <c r="J26" s="30">
        <v>3700.15</v>
      </c>
      <c r="K26" s="30">
        <v>0</v>
      </c>
      <c r="L26" s="30">
        <v>2775.1299999999997</v>
      </c>
      <c r="M26" s="30">
        <v>814.21</v>
      </c>
      <c r="N26" s="30">
        <v>5661.07</v>
      </c>
    </row>
    <row r="27" spans="1:14" s="17" customFormat="1" ht="15">
      <c r="A27" s="12" t="s">
        <v>29</v>
      </c>
      <c r="B27" s="13"/>
      <c r="C27" s="13"/>
      <c r="D27" s="13"/>
      <c r="E27" s="14"/>
      <c r="F27" s="15"/>
      <c r="G27" s="16" t="s">
        <v>70</v>
      </c>
      <c r="H27" s="11" t="s">
        <v>54</v>
      </c>
      <c r="I27" s="31" t="s">
        <v>50</v>
      </c>
      <c r="J27" s="30">
        <v>0</v>
      </c>
      <c r="K27" s="30">
        <v>0</v>
      </c>
      <c r="L27" s="30">
        <v>5063.21</v>
      </c>
      <c r="M27" s="30">
        <v>972.44</v>
      </c>
      <c r="N27" s="30">
        <v>4090.77</v>
      </c>
    </row>
    <row r="28" spans="1:14" s="29" customFormat="1" ht="15">
      <c r="A28" s="23" t="s">
        <v>56</v>
      </c>
      <c r="B28" s="24"/>
      <c r="C28" s="24"/>
      <c r="D28" s="24"/>
      <c r="E28" s="25"/>
      <c r="F28" s="26"/>
      <c r="G28" s="27" t="s">
        <v>55</v>
      </c>
      <c r="H28" s="28" t="s">
        <v>54</v>
      </c>
      <c r="I28" s="31" t="s">
        <v>51</v>
      </c>
      <c r="J28" s="30">
        <v>0</v>
      </c>
      <c r="K28" s="30">
        <v>0</v>
      </c>
      <c r="L28" s="30">
        <f>VLOOKUP($A28,'[1]07_2024'!$C$7:$F$100,3,FALSE)</f>
        <v>9337.5499999999993</v>
      </c>
      <c r="M28" s="30">
        <f>L28-N28</f>
        <v>4083.0599999999995</v>
      </c>
      <c r="N28" s="30">
        <f>VLOOKUP($A28,'[1]07_2024'!$C$7:$F$100,4,FALSE)</f>
        <v>5254.49</v>
      </c>
    </row>
    <row r="29" spans="1:14" s="17" customFormat="1" ht="15">
      <c r="A29" s="12" t="s">
        <v>30</v>
      </c>
      <c r="B29" s="13"/>
      <c r="C29" s="13"/>
      <c r="D29" s="13"/>
      <c r="E29" s="14"/>
      <c r="F29" s="15"/>
      <c r="G29" s="16" t="s">
        <v>71</v>
      </c>
      <c r="H29" s="11" t="s">
        <v>54</v>
      </c>
      <c r="I29" s="31" t="s">
        <v>52</v>
      </c>
      <c r="J29" s="30">
        <v>0</v>
      </c>
      <c r="K29" s="30">
        <v>0</v>
      </c>
      <c r="L29" s="30">
        <v>4839.54</v>
      </c>
      <c r="M29" s="30">
        <v>725.48</v>
      </c>
      <c r="N29" s="30">
        <v>4114.0599999999995</v>
      </c>
    </row>
    <row r="30" spans="1:14" s="17" customFormat="1">
      <c r="A30" s="12" t="s">
        <v>34</v>
      </c>
      <c r="B30" s="13"/>
      <c r="C30" s="13"/>
      <c r="D30" s="13"/>
      <c r="E30" s="14"/>
      <c r="F30" s="18"/>
      <c r="G30" s="16" t="s">
        <v>27</v>
      </c>
      <c r="H30" s="11" t="s">
        <v>54</v>
      </c>
      <c r="I30" s="22" t="s">
        <v>35</v>
      </c>
      <c r="J30" s="30">
        <v>0</v>
      </c>
      <c r="K30" s="30">
        <v>0</v>
      </c>
      <c r="L30" s="30">
        <f>VLOOKUP($A30,'[1]07_2024'!$C$7:$F$100,3,FALSE)</f>
        <v>9245.11</v>
      </c>
      <c r="M30" s="30">
        <f>L30-N30</f>
        <v>2548.9700000000003</v>
      </c>
      <c r="N30" s="30">
        <f>VLOOKUP($A30,'[1]07_2024'!$C$7:$F$100,4,FALSE)</f>
        <v>6696.14</v>
      </c>
    </row>
    <row r="31" spans="1:14" s="17" customFormat="1" ht="15">
      <c r="A31" s="12" t="s">
        <v>80</v>
      </c>
      <c r="B31" s="13"/>
      <c r="C31" s="13"/>
      <c r="D31" s="13"/>
      <c r="E31" s="14"/>
      <c r="F31" s="18"/>
      <c r="G31" s="16" t="s">
        <v>40</v>
      </c>
      <c r="H31" s="11" t="s">
        <v>54</v>
      </c>
      <c r="I31" s="33" t="s">
        <v>53</v>
      </c>
      <c r="J31" s="30">
        <v>0</v>
      </c>
      <c r="K31" s="30">
        <v>0</v>
      </c>
      <c r="L31" s="30">
        <v>4059.79</v>
      </c>
      <c r="M31" s="30">
        <v>620.20000000000005</v>
      </c>
      <c r="N31" s="30">
        <v>3439.59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19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19" t="s">
        <v>64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0" t="s">
        <v>65</v>
      </c>
      <c r="B36" s="2"/>
      <c r="C36" s="2"/>
      <c r="D36" s="2"/>
      <c r="E36" s="2"/>
      <c r="F36" s="2"/>
      <c r="G36" s="4"/>
      <c r="H36" s="2"/>
      <c r="I36" s="21" t="s">
        <v>19</v>
      </c>
      <c r="J36" s="37">
        <f ca="1">TODAY()</f>
        <v>45509</v>
      </c>
      <c r="K36" s="37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16" r:id="rId11"/>
    <hyperlink ref="I19" r:id="rId12"/>
    <hyperlink ref="I14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2024-08-05T12:31:43Z</cp:lastPrinted>
  <dcterms:created xsi:type="dcterms:W3CDTF">2022-02-02T21:39:11Z</dcterms:created>
  <dcterms:modified xsi:type="dcterms:W3CDTF">2024-08-05T13:58:27Z</dcterms:modified>
</cp:coreProperties>
</file>