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664A7464-3AF1-4668-B8FE-2D8FA67B7F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z-19" sheetId="1" r:id="rId1"/>
  </sheets>
  <definedNames>
    <definedName name="_xlnm.Print_Area" localSheetId="0">'Dez-19'!$A$1:$C$84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79" i="1" l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<sst xmlns="http://schemas.openxmlformats.org/spreadsheetml/2006/main" count="63" uniqueCount="56">
  <si>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</si>
  <si>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</si>
  <si>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</si>
  <si>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</si>
  <si>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</si>
  <si>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</si>
  <si>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</si>
  <si>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</si>
  <si>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</si>
  <si>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</si>
  <si>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</si>
  <si>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</si>
  <si>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</si>
  <si>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</si>
  <si>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</si>
  <si>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</si>
  <si>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</si>
  <si>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</si>
  <si>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</si>
  <si>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</si>
  <si>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</si>
  <si>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</si>
  <si>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</si>
  <si>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</si>
  <si>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</si>
  <si>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</si>
  <si>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</si>
  <si>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</si>
  <si>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</si>
  <si>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</si>
  <si>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</si>
  <si>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</si>
  <si>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</si>
  <si>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</si>
  <si>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</si>
  <si>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</si>
  <si>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</si>
  <si>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</si>
  <si>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</si>
  <si>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</si>
  <si>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</si>
  <si>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</si>
  <si>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</si>
  <si>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</si>
  <si>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</si>
  <si>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</si>
  <si>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</si>
  <si>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</si>
  <si>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</si>
  <si>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</si>
  <si>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</si>
  <si>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r>
      <t xml:space="preserve">VALOR DO REPASSE MENSAL DO CONTRATO DE GESTÃO: </t>
    </r>
    <r>
      <rPr>
        <sz val="11"/>
        <color theme="1"/>
        <rFont val="Liberation Sans"/>
      </rPr>
      <t>R$ 10.373.091,04</t>
    </r>
  </si>
  <si>
    <t>Despesas com Viagens</t>
  </si>
  <si>
    <t>SALDO BANCÁRIO 31/12/2019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</si>
  <si>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29/06/2019 A 25/06/2020 / 8° E 9° TA AO CONTRATO DE GESTÃO N° 131/2012</t>
    </r>
  </si>
  <si>
    <t>Partes Relacionadas (transferência)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</si>
</sst>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51</v>
      </c>
    </row>
    <row r="17" spans="1:7">
      <c r="A17" s="2"/>
    </row>
    <row r="18" spans="1:7">
      <c r="A18" s="16" t="s">
        <v>1</v>
      </c>
    </row>
    <row r="19" spans="1:7">
      <c r="A19" s="3">
        <v>43800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39</v>
      </c>
      <c r="B25" s="23"/>
      <c r="C25" s="7">
        <v>1</v>
      </c>
    </row>
    <row r="26" spans="1:7">
      <c r="A26" s="23" t="s">
        <v>50</v>
      </c>
      <c r="B26" s="23"/>
      <c r="C26" s="7">
        <v>1</v>
      </c>
    </row>
    <row r="27" spans="1:7">
      <c r="A27" s="23" t="s">
        <v>40</v>
      </c>
      <c r="B27" s="23"/>
      <c r="C27" s="7">
        <v>5973388.1900000004</v>
      </c>
    </row>
    <row r="28" spans="1:7">
      <c r="A28" s="23" t="s">
        <v>42</v>
      </c>
      <c r="B28" s="23"/>
      <c r="C28" s="7">
        <v>9337.91</v>
      </c>
    </row>
    <row r="29" spans="1:7">
      <c r="A29" s="23" t="s">
        <v>43</v>
      </c>
      <c r="B29" s="23"/>
      <c r="C29" s="7">
        <v>5206547.84</v>
      </c>
    </row>
    <row r="30" spans="1:7">
      <c r="A30" s="23" t="s">
        <v>41</v>
      </c>
      <c r="B30" s="23"/>
      <c r="C30" s="7">
        <v>3026365.12</v>
      </c>
    </row>
    <row r="31" spans="1:7" s="2" customFormat="1">
      <c r="A31" s="33" t="s">
        <v>5</v>
      </c>
      <c r="B31" s="34"/>
      <c r="C31" s="8">
        <f>SUM(C25:C30)</f>
        <v>14215641.060000002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f>634012.8</f>
        <v>634012.80000000005</v>
      </c>
    </row>
    <row r="35" spans="1:3" s="15" customFormat="1">
      <c r="A35" s="31" t="s">
        <v>8</v>
      </c>
      <c r="B35" s="32"/>
      <c r="C35" s="9">
        <v>2953310.94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18779.97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v>9924.2800000000007</v>
      </c>
    </row>
    <row r="42" spans="1:3">
      <c r="A42" s="17" t="s">
        <v>46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3616027.99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-964676.09</v>
      </c>
    </row>
    <row r="48" spans="1:3">
      <c r="A48" s="36" t="s">
        <v>19</v>
      </c>
      <c r="B48" s="38"/>
      <c r="C48" s="10">
        <v>-2833559.53</v>
      </c>
    </row>
    <row r="49" spans="1:5">
      <c r="A49" s="36" t="s">
        <v>20</v>
      </c>
      <c r="B49" s="38"/>
      <c r="C49" s="10">
        <v>-1513483.05</v>
      </c>
    </row>
    <row r="50" spans="1:5">
      <c r="A50" s="17" t="s">
        <v>47</v>
      </c>
      <c r="B50" s="19"/>
      <c r="C50" s="10">
        <v>0</v>
      </c>
    </row>
    <row r="51" spans="1:5">
      <c r="A51" s="36" t="s">
        <v>21</v>
      </c>
      <c r="B51" s="38"/>
      <c r="C51" s="10">
        <v>-51767.8</v>
      </c>
    </row>
    <row r="52" spans="1:5">
      <c r="A52" s="36" t="s">
        <v>22</v>
      </c>
      <c r="B52" s="38"/>
      <c r="C52" s="10">
        <v>-261875.73</v>
      </c>
    </row>
    <row r="53" spans="1:5">
      <c r="A53" s="20" t="s">
        <v>52</v>
      </c>
      <c r="B53" s="21"/>
      <c r="C53" s="10">
        <v>0</v>
      </c>
    </row>
    <row r="54" spans="1:5">
      <c r="A54" s="36" t="s">
        <v>23</v>
      </c>
      <c r="B54" s="38"/>
      <c r="C54" s="10">
        <v>0</v>
      </c>
    </row>
    <row r="55" spans="1:5">
      <c r="A55" s="36" t="s">
        <v>24</v>
      </c>
      <c r="B55" s="38"/>
      <c r="C55" s="10">
        <v>-282638.38</v>
      </c>
      <c r="E55" s="13"/>
    </row>
    <row r="56" spans="1:5">
      <c r="A56" s="36" t="s">
        <v>49</v>
      </c>
      <c r="B56" s="41"/>
      <c r="C56" s="10">
        <v>0</v>
      </c>
    </row>
    <row r="57" spans="1:5">
      <c r="A57" s="36" t="s">
        <v>25</v>
      </c>
      <c r="B57" s="41"/>
      <c r="C57" s="10">
        <v>-4461.46</v>
      </c>
    </row>
    <row r="58" spans="1:5">
      <c r="A58" s="36" t="s">
        <v>26</v>
      </c>
      <c r="B58" s="38"/>
      <c r="C58" s="10">
        <v>0</v>
      </c>
    </row>
    <row r="59" spans="1:5">
      <c r="A59" s="36" t="s">
        <v>27</v>
      </c>
      <c r="B59" s="38"/>
      <c r="C59" s="10">
        <v>-722911.23</v>
      </c>
    </row>
    <row r="60" spans="1:5">
      <c r="A60" s="36" t="s">
        <v>28</v>
      </c>
      <c r="B60" s="38"/>
      <c r="C60" s="10">
        <v>-913.09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-571.19000000000005</v>
      </c>
    </row>
    <row r="63" spans="1:5">
      <c r="A63" s="36" t="s">
        <v>31</v>
      </c>
      <c r="B63" s="38"/>
      <c r="C63" s="10">
        <v>-2894901.06</v>
      </c>
    </row>
    <row r="64" spans="1:5">
      <c r="A64" s="36" t="s">
        <v>32</v>
      </c>
      <c r="B64" s="38"/>
      <c r="C64" s="10">
        <v>-58409.88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55</v>
      </c>
      <c r="B66" s="42"/>
      <c r="C66" s="10">
        <v>-524000</v>
      </c>
    </row>
    <row r="67" spans="1:4" s="2" customFormat="1">
      <c r="A67" s="39" t="s">
        <v>34</v>
      </c>
      <c r="B67" s="43"/>
      <c r="C67" s="11">
        <f>SUM(C47:C66)</f>
        <v>-10114168.49</v>
      </c>
    </row>
    <row r="68" spans="1:4">
      <c r="A68" s="44"/>
      <c r="B68" s="44"/>
      <c r="C68" s="44"/>
    </row>
    <row r="69" spans="1:4">
      <c r="A69" s="26" t="s">
        <v>35</v>
      </c>
      <c r="B69" s="26"/>
      <c r="C69" s="26"/>
    </row>
    <row r="70" spans="1:4">
      <c r="A70" s="36" t="s">
        <v>36</v>
      </c>
      <c r="B70" s="38"/>
      <c r="C70" s="10">
        <v>0</v>
      </c>
    </row>
    <row r="71" spans="1:4">
      <c r="A71" s="44"/>
      <c r="B71" s="44"/>
      <c r="C71" s="44"/>
    </row>
    <row r="72" spans="1:4">
      <c r="A72" s="26" t="s">
        <v>53</v>
      </c>
      <c r="B72" s="26"/>
      <c r="C72" s="26"/>
    </row>
    <row r="73" spans="1:4">
      <c r="A73" s="23" t="s">
        <v>39</v>
      </c>
      <c r="B73" s="23"/>
      <c r="C73" s="7">
        <v>1</v>
      </c>
      <c r="D73" s="22"/>
    </row>
    <row r="74" spans="1:4">
      <c r="A74" s="23" t="s">
        <v>50</v>
      </c>
      <c r="B74" s="23"/>
      <c r="C74" s="7">
        <v>1</v>
      </c>
      <c r="D74" s="22"/>
    </row>
    <row r="75" spans="1:4">
      <c r="A75" s="23" t="s">
        <v>40</v>
      </c>
      <c r="B75" s="23"/>
      <c r="C75" s="7">
        <v>447.74</v>
      </c>
      <c r="D75" s="22"/>
    </row>
    <row r="76" spans="1:4">
      <c r="A76" s="23" t="s">
        <v>42</v>
      </c>
      <c r="B76" s="23"/>
      <c r="C76" s="7">
        <v>56092.959999999999</v>
      </c>
      <c r="D76" s="22"/>
    </row>
    <row r="77" spans="1:4">
      <c r="A77" s="23" t="s">
        <v>43</v>
      </c>
      <c r="B77" s="23"/>
      <c r="C77" s="7">
        <v>5700299.9100000001</v>
      </c>
      <c r="D77" s="22"/>
    </row>
    <row r="78" spans="1:4">
      <c r="A78" s="23" t="s">
        <v>41</v>
      </c>
      <c r="B78" s="23"/>
      <c r="C78" s="7">
        <v>1960657.95</v>
      </c>
      <c r="D78" s="22"/>
    </row>
    <row r="79" spans="1:4" s="2" customFormat="1">
      <c r="A79" s="33" t="s">
        <v>5</v>
      </c>
      <c r="B79" s="34"/>
      <c r="C79" s="8">
        <f>SUM(C73:C78)</f>
        <v>7717500.5600000005</v>
      </c>
    </row>
    <row r="80" spans="1:4">
      <c r="A80" s="47"/>
      <c r="B80" s="47"/>
      <c r="C80" s="47"/>
    </row>
    <row r="81" spans="1:3">
      <c r="A81" s="48" t="s">
        <v>37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38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29" priority="84" operator="lessThan">
      <formula>0</formula>
    </cfRule>
  </conditionalFormatting>
  <conditionalFormatting sqref="C49:C50">
    <cfRule type="cellIs" dxfId="28" priority="83" operator="lessThan">
      <formula>0</formula>
    </cfRule>
  </conditionalFormatting>
  <conditionalFormatting sqref="C51">
    <cfRule type="cellIs" dxfId="27" priority="82" operator="lessThan">
      <formula>0</formula>
    </cfRule>
  </conditionalFormatting>
  <conditionalFormatting sqref="C55">
    <cfRule type="cellIs" dxfId="26" priority="81" operator="lessThan">
      <formula>0</formula>
    </cfRule>
  </conditionalFormatting>
  <conditionalFormatting sqref="C59">
    <cfRule type="cellIs" dxfId="25" priority="80" operator="lessThan">
      <formula>0</formula>
    </cfRule>
  </conditionalFormatting>
  <conditionalFormatting sqref="C61">
    <cfRule type="cellIs" dxfId="24" priority="79" operator="lessThan">
      <formula>0</formula>
    </cfRule>
  </conditionalFormatting>
  <conditionalFormatting sqref="C64">
    <cfRule type="cellIs" dxfId="23" priority="78" operator="lessThan">
      <formula>0</formula>
    </cfRule>
  </conditionalFormatting>
  <conditionalFormatting sqref="C63">
    <cfRule type="cellIs" dxfId="22" priority="77" operator="lessThan">
      <formula>0</formula>
    </cfRule>
  </conditionalFormatting>
  <conditionalFormatting sqref="C65">
    <cfRule type="cellIs" dxfId="21" priority="76" operator="lessThan">
      <formula>0</formula>
    </cfRule>
  </conditionalFormatting>
  <conditionalFormatting sqref="C41:C42">
    <cfRule type="cellIs" dxfId="20" priority="75" operator="lessThan">
      <formula>0</formula>
    </cfRule>
  </conditionalFormatting>
  <conditionalFormatting sqref="C48">
    <cfRule type="cellIs" dxfId="19" priority="74" operator="lessThan">
      <formula>0</formula>
    </cfRule>
  </conditionalFormatting>
  <conditionalFormatting sqref="C49:C50">
    <cfRule type="cellIs" dxfId="18" priority="73" operator="lessThan">
      <formula>0</formula>
    </cfRule>
  </conditionalFormatting>
  <conditionalFormatting sqref="C54">
    <cfRule type="cellIs" dxfId="17" priority="72" operator="lessThan">
      <formula>0</formula>
    </cfRule>
  </conditionalFormatting>
  <conditionalFormatting sqref="C58">
    <cfRule type="cellIs" dxfId="16" priority="71" operator="lessThan">
      <formula>0</formula>
    </cfRule>
  </conditionalFormatting>
  <conditionalFormatting sqref="C36">
    <cfRule type="cellIs" dxfId="15" priority="70" operator="lessThan">
      <formula>0</formula>
    </cfRule>
  </conditionalFormatting>
  <conditionalFormatting sqref="C40">
    <cfRule type="cellIs" dxfId="14" priority="69" operator="lessThan">
      <formula>0</formula>
    </cfRule>
  </conditionalFormatting>
  <conditionalFormatting sqref="C60">
    <cfRule type="cellIs" dxfId="13" priority="68" operator="lessThan">
      <formula>0</formula>
    </cfRule>
  </conditionalFormatting>
  <conditionalFormatting sqref="C63">
    <cfRule type="cellIs" dxfId="12" priority="67" operator="lessThan">
      <formula>0</formula>
    </cfRule>
  </conditionalFormatting>
  <conditionalFormatting sqref="C65">
    <cfRule type="cellIs" dxfId="11" priority="66" operator="lessThan">
      <formula>0</formula>
    </cfRule>
  </conditionalFormatting>
  <conditionalFormatting sqref="C64">
    <cfRule type="cellIs" dxfId="10" priority="65" operator="lessThan">
      <formula>0</formula>
    </cfRule>
  </conditionalFormatting>
  <conditionalFormatting sqref="C62">
    <cfRule type="cellIs" dxfId="9" priority="64" operator="lessThan">
      <formula>0</formula>
    </cfRule>
  </conditionalFormatting>
  <conditionalFormatting sqref="C37">
    <cfRule type="cellIs" dxfId="8" priority="63" operator="lessThan">
      <formula>0</formula>
    </cfRule>
  </conditionalFormatting>
  <conditionalFormatting sqref="C47">
    <cfRule type="cellIs" dxfId="7" priority="62" operator="lessThan">
      <formula>0</formula>
    </cfRule>
  </conditionalFormatting>
  <conditionalFormatting sqref="C73">
    <cfRule type="cellIs" dxfId="6" priority="61" operator="lessThan">
      <formula>0</formula>
    </cfRule>
  </conditionalFormatting>
  <conditionalFormatting sqref="C56">
    <cfRule type="cellIs" dxfId="5" priority="38" operator="lessThan">
      <formula>0</formula>
    </cfRule>
  </conditionalFormatting>
  <conditionalFormatting sqref="C78">
    <cfRule type="cellIs" dxfId="4" priority="48" operator="lessThan">
      <formula>0</formula>
    </cfRule>
  </conditionalFormatting>
  <conditionalFormatting sqref="C57">
    <cfRule type="cellIs" dxfId="3" priority="13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Mw2BDFRxz9auEjb7k1OzezDF+kGxRfW2cOCHI8jKVXg=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IbBg8294jKXloJKlTrRZOyM2drOpLojYoGoYDRDKHkY=</DigestValue>
    </Reference>
  </SignedInfo>
  <SignatureValue>cM8gOevr0tN5cLYXycEGs2CbTwovUkvo3f5ZH8XDue1fb8fNWLDbahxRVhGyXR+0r5mx5Tulw0OL
5xx0AFJOMCCZs+236IVTjisilqwk7ci/Ht7pQN3FnurelJ3ybIfNgZ2Xq8U2AsJ4fQOvx4Z33l/A
veWV9YfyiCre001//mno4g2zUau414ALJ9mxKTh6KDSI2fLQCxa1U1AGhFBkLcTrhIIp5s0pZqsT
mkEqWls8ZDub72VzjO9KK1kjc8diw3qweZq/Mz/4DHxWhi7JI2jb7eTlIyvhoTZoDPIQFL8TU/OB
FxBYUtmSJitNJSgWEKlBYnW7heJmiSI9KleA9Q==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8mdD+SUeAFGWDooyxWUMJoJlu75a5ibroDGY7MrR2T0=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PCRNr6eZkG1rIC799x2zxSb9rBTvEYukVf06Pse1mkk=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rxG5IKRuXGkeEUqMe6/2uo68YNL/AeOgy5kP4VdDXOU=</DigestValue>
      </Reference>
      <Reference URI="/xl/styles.xml?ContentType=application/vnd.openxmlformats-officedocument.spreadsheetml.styles+xml">
        <DigestMethod Algorithm="http://www.w3.org/2001/04/xmlenc#sha256"/>
        <DigestValue>t8Z98KC3wMY/WPp4+ca1y/XJqourgXb/NWjqEL0s06w=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f/SnddUFPBhK6tb25urU7MRDKh0QbZ1zCZ2C75vef8k=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6MzYqxjHJvr4v1zZeS224A7FT1mcQW0aZOAgb4VBsEk=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2021-10-21T18:25:40Z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2021-10-21T18:25:40Z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Dez-19</vt:lpstr>
      <vt:lpstr>'Dez-19'!Area_de_impressao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2021-10-21T18:25:11Z</dcterms:modified>
  <cp:contentStatus/>
</cp:coreProperties>
</file>