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1 - HEMU - 2023\Relatórios\Relatórios Gerenciais Mensais - Marketing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C51" i="1"/>
  <c r="L37" i="1" l="1"/>
  <c r="K37" i="1"/>
</calcChain>
</file>

<file path=xl/sharedStrings.xml><?xml version="1.0" encoding="utf-8"?>
<sst xmlns="http://schemas.openxmlformats.org/spreadsheetml/2006/main" count="21" uniqueCount="16">
  <si>
    <t>RAIO-X</t>
  </si>
  <si>
    <t>Total</t>
  </si>
  <si>
    <t>Consultas Médicas</t>
  </si>
  <si>
    <t>Consultas não médicas</t>
  </si>
  <si>
    <t>ANÁLISES CLÍNICAS</t>
  </si>
  <si>
    <t>ULTRASSONOGRAFIA</t>
  </si>
  <si>
    <t>ELETROCARDIOGRAMA</t>
  </si>
  <si>
    <t xml:space="preserve"> </t>
  </si>
  <si>
    <t>Meta</t>
  </si>
  <si>
    <t>Realizado</t>
  </si>
  <si>
    <t>ECOCARDIOGRAMA</t>
  </si>
  <si>
    <t xml:space="preserve">Ginecologia e Mastologia </t>
  </si>
  <si>
    <t>UI Obstétrica</t>
  </si>
  <si>
    <t>Demais altas</t>
  </si>
  <si>
    <t xml:space="preserve">UI Ginec. Cirúrgica </t>
  </si>
  <si>
    <t xml:space="preserve">UI Ginec. Clínica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</si>
</sst>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15880207436634"/>
          <c:y val="7.5601415483624479E-2"/>
          <c:w val="0.57539669272487592"/>
          <c:h val="0.6077428404593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Planilha1!$K$19:$K$19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Planilha1!$L$19:$L$19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60284336"/>
        <c:axId val="809350416"/>
      </c:barChart>
      <c:catAx>
        <c:axId val="7602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9350416"/>
        <c:crosses val="autoZero"/>
        <c:auto val="1"/>
        <c:lblAlgn val="ctr"/>
        <c:lblOffset val="100"/>
        <c:noMultiLvlLbl val="0"/>
      </c:catAx>
      <c:valAx>
        <c:axId val="809350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028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9114074501843E-2"/>
          <c:y val="0.14880952380952381"/>
          <c:w val="0.93773088592549814"/>
          <c:h val="0.52231439820022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Planilha1!$B$43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774101695385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Planilha1!$A$44:$A$53</c:f>
              <c:strCache>
                <c:ptCount val="8"/>
                <c:pt idx="0">
                  <c:v>UI Obstétrica</c:v>
                </c:pt>
                <c:pt idx="2">
                  <c:v>UI Ginec. Cirúrgica </c:v>
                </c:pt>
                <c:pt idx="4">
                  <c:v>UI Ginec. Clínica </c:v>
                </c:pt>
                <c:pt idx="6">
                  <c:v>Demais altas</c:v>
                </c:pt>
                <c:pt idx="7">
                  <c:v>Total</c:v>
                </c:pt>
              </c:strCache>
            </c:strRef>
          </c:cat>
          <c:val>
            <c:numRef>
              <c:f>Planilha1!$B$44:$B$53</c:f>
              <c:numCache>
                <c:formatCode>General</c:formatCode>
                <c:ptCount val="10"/>
                <c:pt idx="0">
                  <c:v>354</c:v>
                </c:pt>
                <c:pt idx="2">
                  <c:v>124</c:v>
                </c:pt>
                <c:pt idx="4">
                  <c:v>39</c:v>
                </c:pt>
                <c:pt idx="7">
                  <c:v>517</c:v>
                </c:pt>
              </c:numCache>
            </c:numRef>
          </c:val>
        </c:ser>
        <c:ser>
          <c:idx val="1"/>
          <c:order val="1"/>
          <c:tx>
            <c:strRef>
              <c:f>Planilha1!$C$43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Planilha1!$A$44:$A$53</c:f>
              <c:strCache>
                <c:ptCount val="8"/>
                <c:pt idx="0">
                  <c:v>UI Obstétrica</c:v>
                </c:pt>
                <c:pt idx="2">
                  <c:v>UI Ginec. Cirúrgica </c:v>
                </c:pt>
                <c:pt idx="4">
                  <c:v>UI Ginec. Clínica </c:v>
                </c:pt>
                <c:pt idx="6">
                  <c:v>Demais altas</c:v>
                </c:pt>
                <c:pt idx="7">
                  <c:v>Total</c:v>
                </c:pt>
              </c:strCache>
            </c:strRef>
          </c:cat>
          <c:val>
            <c:numRef>
              <c:f>Planilha1!$C$44:$C$53</c:f>
              <c:numCache>
                <c:formatCode>General</c:formatCode>
                <c:ptCount val="10"/>
                <c:pt idx="0">
                  <c:v>396</c:v>
                </c:pt>
                <c:pt idx="2">
                  <c:v>0</c:v>
                </c:pt>
                <c:pt idx="4">
                  <c:v>107</c:v>
                </c:pt>
                <c:pt idx="6">
                  <c:v>317</c:v>
                </c:pt>
                <c:pt idx="7">
                  <c:v>820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74169344"/>
        <c:axId val="87417641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Planilha1!$D$43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Planilha1!$A$44:$A$53</c15:sqref>
                        </c15:formulaRef>
                      </c:ext>
                    </c:extLst>
                    <c:strCache>
                      <c:ptCount val="8"/>
                      <c:pt idx="0">
                        <c:v>UI Obstétrica</c:v>
                      </c:pt>
                      <c:pt idx="2">
                        <c:v>UI Ginec. Cirúrgica </c:v>
                      </c:pt>
                      <c:pt idx="4">
                        <c:v>UI Ginec. Clínica </c:v>
                      </c:pt>
                      <c:pt idx="6">
                        <c:v>Demais altas</c:v>
                      </c:pt>
                      <c:pt idx="7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Planilha1!$D$44:$D$53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Planilha1!$A$44:$A$53</c15:sqref>
                        </c15:formulaRef>
                      </c:ext>
                    </c:extLst>
                    <c:strCache>
                      <c:ptCount val="8"/>
                      <c:pt idx="0">
                        <c:v>UI Obstétrica</c:v>
                      </c:pt>
                      <c:pt idx="2">
                        <c:v>UI Ginec. Cirúrgica </c:v>
                      </c:pt>
                      <c:pt idx="4">
                        <c:v>UI Ginec. Clínica </c:v>
                      </c:pt>
                      <c:pt idx="6">
                        <c:v>Demais altas</c:v>
                      </c:pt>
                      <c:pt idx="7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Planilha1!$E$44:$E$53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Planilha1!$A$44:$A$53</c15:sqref>
                        </c15:formulaRef>
                      </c:ext>
                    </c:extLst>
                    <c:strCache>
                      <c:ptCount val="8"/>
                      <c:pt idx="0">
                        <c:v>UI Obstétrica</c:v>
                      </c:pt>
                      <c:pt idx="2">
                        <c:v>UI Ginec. Cirúrgica </c:v>
                      </c:pt>
                      <c:pt idx="4">
                        <c:v>UI Ginec. Clínica </c:v>
                      </c:pt>
                      <c:pt idx="6">
                        <c:v>Demais altas</c:v>
                      </c:pt>
                      <c:pt idx="7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Planilha1!$F$44:$F$53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</c:ext>
        </c:extLst>
      </c:barChart>
      <c:catAx>
        <c:axId val="8741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4176416"/>
        <c:crosses val="autoZero"/>
        <c:auto val="1"/>
        <c:lblAlgn val="ctr"/>
        <c:lblOffset val="100"/>
        <c:noMultiLvlLbl val="0"/>
      </c:catAx>
      <c:valAx>
        <c:axId val="874176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7416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127626316761981"/>
          <c:y val="0.83407667791526063"/>
          <c:w val="0.27869215880519754"/>
          <c:h val="8.704166802479963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45614035087"/>
          <c:y val="9.0222284161382477E-2"/>
          <c:w val="0.65789473684210531"/>
          <c:h val="0.631120073405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Planilha1!$K$35:$K$37</c:f>
              <c:numCache>
                <c:formatCode>General</c:formatCode>
                <c:ptCount val="3"/>
                <c:pt idx="0" formatCode="#,##0">
                  <c:v>1500</c:v>
                </c:pt>
                <c:pt idx="1">
                  <c:v>1000</c:v>
                </c:pt>
                <c:pt idx="2" formatCode="#,##0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Planilha1!$L$34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1898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1026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Planilha1!$L$35:$L$37</c:f>
              <c:numCache>
                <c:formatCode>#,##0</c:formatCode>
                <c:ptCount val="3"/>
                <c:pt idx="0">
                  <c:v>1540</c:v>
                </c:pt>
                <c:pt idx="1">
                  <c:v>1193</c:v>
                </c:pt>
                <c:pt idx="2" formatCode="General">
                  <c:v>2733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74175872"/>
        <c:axId val="87418076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Planilha1!$J$35:$J$37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Planilha1!$M$35:$M$38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87417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4180768"/>
        <c:crosses val="autoZero"/>
        <c:auto val="1"/>
        <c:lblAlgn val="ctr"/>
        <c:lblOffset val="100"/>
        <c:noMultiLvlLbl val="0"/>
      </c:catAx>
      <c:valAx>
        <c:axId val="8741807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87417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86227379472303"/>
          <c:y val="0.87601561999871969"/>
          <c:w val="0.26111686697057607"/>
          <c:h val="9.14640547980282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Planilha1!$J$57:$J$61</c:f>
              <c:strCache>
                <c:ptCount val="5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ULTRASSONOGRAFIA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Planilha1!$K$57:$K$61</c:f>
              <c:numCache>
                <c:formatCode>General</c:formatCode>
                <c:ptCount val="5"/>
                <c:pt idx="0">
                  <c:v>291</c:v>
                </c:pt>
                <c:pt idx="1">
                  <c:v>47</c:v>
                </c:pt>
                <c:pt idx="2">
                  <c:v>806</c:v>
                </c:pt>
                <c:pt idx="3" formatCode="#,##0">
                  <c:v>2046</c:v>
                </c:pt>
                <c:pt idx="4" formatCode="#,##0">
                  <c:v>18116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74179680"/>
        <c:axId val="874182400"/>
      </c:barChart>
      <c:catAx>
        <c:axId val="87417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4182400"/>
        <c:crosses val="autoZero"/>
        <c:auto val="1"/>
        <c:lblAlgn val="ctr"/>
        <c:lblOffset val="100"/>
        <c:noMultiLvlLbl val="0"/>
      </c:catAx>
      <c:valAx>
        <c:axId val="874182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417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039965" cy="26936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76200"/>
          <a:ext cx="103996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ABRIL/2023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271464</xdr:colOff>
      <xdr:row>1</xdr:row>
      <xdr:rowOff>76200</xdr:rowOff>
    </xdr:from>
    <xdr:ext cx="4071936" cy="3152774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271464" y="266700"/>
          <a:ext cx="4071936" cy="3152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HEMU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da Mulher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da Mulher - HEMU - atuante desde 1972 é referência estadual em atendimento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HEMU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18</xdr:row>
      <xdr:rowOff>57149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04775" y="348614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39</xdr:row>
      <xdr:rowOff>133349</xdr:rowOff>
    </xdr:from>
    <xdr:ext cx="4457699" cy="38728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8101" y="7943849"/>
          <a:ext cx="445769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123826</xdr:rowOff>
    </xdr:from>
    <xdr:ext cx="4591049" cy="9810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10601326"/>
          <a:ext cx="4591049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Estadual da Mulher, em abril de 2023, foi de 517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 e foram realizadas 820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abril de 2023 cerca de 1.236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47624</xdr:colOff>
      <xdr:row>26</xdr:row>
      <xdr:rowOff>9524</xdr:rowOff>
    </xdr:from>
    <xdr:ext cx="4057651" cy="86677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553074" y="4962524"/>
          <a:ext cx="4057651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oram realizadas </a:t>
          </a:r>
          <a:r>
            <a:rPr lang="pt-BR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112 cirurgias eletivas ginecológicas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 mês de abril de 2023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atingindo 100% da meta contratualizada.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29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485775</xdr:colOff>
      <xdr:row>44</xdr:row>
      <xdr:rowOff>47752</xdr:rowOff>
    </xdr:from>
    <xdr:ext cx="4305301" cy="62344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8E32AC4C-8115-45D9-B0C2-C10DECFB0825}"/>
            </a:ext>
          </a:extLst>
        </xdr:cNvPr>
        <xdr:cNvSpPr txBox="1"/>
      </xdr:nvSpPr>
      <xdr:spPr>
        <a:xfrm>
          <a:off x="5381625" y="8429752"/>
          <a:ext cx="4305301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2.500 atendimentos por mês, e a quantidade de atendimentos realizados foram 2.733.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264818</xdr:colOff>
      <xdr:row>49</xdr:row>
      <xdr:rowOff>173753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D6F83E80-B834-4528-9048-AB9096324163}"/>
            </a:ext>
          </a:extLst>
        </xdr:cNvPr>
        <xdr:cNvSpPr txBox="1"/>
      </xdr:nvSpPr>
      <xdr:spPr>
        <a:xfrm>
          <a:off x="5770268" y="950825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0</xdr:colOff>
      <xdr:row>65</xdr:row>
      <xdr:rowOff>38099</xdr:rowOff>
    </xdr:from>
    <xdr:ext cx="4191000" cy="514351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517526B6-EC4C-40C9-B073-57A2209852C6}"/>
            </a:ext>
          </a:extLst>
        </xdr:cNvPr>
        <xdr:cNvSpPr txBox="1"/>
      </xdr:nvSpPr>
      <xdr:spPr>
        <a:xfrm>
          <a:off x="5505450" y="12611099"/>
          <a:ext cx="4191000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uma média de 21.306 diagnósticos internos no mês de abril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60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152900" cy="62344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BE065E73-694A-4B9B-AAAB-18D6ED20D337}"/>
            </a:ext>
          </a:extLst>
        </xdr:cNvPr>
        <xdr:cNvSpPr txBox="1"/>
      </xdr:nvSpPr>
      <xdr:spPr>
        <a:xfrm>
          <a:off x="0" y="12749950"/>
          <a:ext cx="41529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1,33% em março de 2023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62</xdr:row>
      <xdr:rowOff>95249</xdr:rowOff>
    </xdr:from>
    <xdr:to>
      <xdr:col>5</xdr:col>
      <xdr:colOff>381000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>
    <xdr:from>
      <xdr:col>8</xdr:col>
      <xdr:colOff>409575</xdr:colOff>
      <xdr:row>15</xdr:row>
      <xdr:rowOff>161926</xdr:rowOff>
    </xdr:from>
    <xdr:to>
      <xdr:col>13</xdr:col>
      <xdr:colOff>19049</xdr:colOff>
      <xdr:row>25</xdr:row>
      <xdr:rowOff>104775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</xdr:colOff>
      <xdr:row>41</xdr:row>
      <xdr:rowOff>95250</xdr:rowOff>
    </xdr:from>
    <xdr:to>
      <xdr:col>6</xdr:col>
      <xdr:colOff>352425</xdr:colOff>
      <xdr:row>55</xdr:row>
      <xdr:rowOff>66676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466726</xdr:colOff>
      <xdr:row>32</xdr:row>
      <xdr:rowOff>95250</xdr:rowOff>
    </xdr:from>
    <xdr:to>
      <xdr:col>14</xdr:col>
      <xdr:colOff>1</xdr:colOff>
      <xdr:row>43</xdr:row>
      <xdr:rowOff>152400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433387</xdr:colOff>
      <xdr:row>52</xdr:row>
      <xdr:rowOff>166688</xdr:rowOff>
    </xdr:from>
    <xdr:to>
      <xdr:col>14</xdr:col>
      <xdr:colOff>85725</xdr:colOff>
      <xdr:row>64</xdr:row>
      <xdr:rowOff>180976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514351</xdr:colOff>
      <xdr:row>20</xdr:row>
      <xdr:rowOff>85726</xdr:rowOff>
    </xdr:from>
    <xdr:to>
      <xdr:col>5</xdr:col>
      <xdr:colOff>400051</xdr:colOff>
      <xdr:row>40</xdr:row>
      <xdr:rowOff>0</xdr:rowOff>
    </xdr:to>
    <xdr:pic>
      <xdr:nvPicPr>
        <xdr:cNvPr id="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3895726"/>
          <a:ext cx="3562350" cy="372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view="pageBreakPreview" zoomScaleNormal="100" zoomScaleSheetLayoutView="100" workbookViewId="0">
      <selection activeCell="H51" sqref="H51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2" width="9.140625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8</v>
      </c>
      <c r="L18" s="3" t="s">
        <v>9</v>
      </c>
    </row>
    <row r="19" spans="10:12" x14ac:dyDescent="0.25">
      <c r="J19" s="3" t="s">
        <v>11</v>
      </c>
      <c r="K19" s="3">
        <v>112</v>
      </c>
      <c r="L19" s="3">
        <v>112</v>
      </c>
    </row>
    <row r="20" spans="10:12" x14ac:dyDescent="0.25">
      <c r="K20" s="3"/>
      <c r="L20" s="3"/>
    </row>
    <row r="34" spans="1:12" x14ac:dyDescent="0.25">
      <c r="K34" s="4" t="s">
        <v>8</v>
      </c>
      <c r="L34" s="4" t="s">
        <v>9</v>
      </c>
    </row>
    <row r="35" spans="1:12" x14ac:dyDescent="0.25">
      <c r="J35" t="s">
        <v>2</v>
      </c>
      <c r="K35" s="5">
        <v>1500</v>
      </c>
      <c r="L35" s="5">
        <v>1540</v>
      </c>
    </row>
    <row r="36" spans="1:12" x14ac:dyDescent="0.25">
      <c r="J36" t="s">
        <v>3</v>
      </c>
      <c r="K36" s="4">
        <v>1000</v>
      </c>
      <c r="L36" s="5">
        <v>1193</v>
      </c>
    </row>
    <row r="37" spans="1:12" x14ac:dyDescent="0.25">
      <c r="J37" t="s">
        <v>1</v>
      </c>
      <c r="K37" s="5">
        <f>SUM(K35:K36)</f>
        <v>2500</v>
      </c>
      <c r="L37" s="4">
        <f>SUM(L35:L36)</f>
        <v>2733</v>
      </c>
    </row>
    <row r="43" spans="1:12" x14ac:dyDescent="0.25">
      <c r="B43" s="3" t="s">
        <v>8</v>
      </c>
      <c r="C43" s="3" t="s">
        <v>9</v>
      </c>
    </row>
    <row r="44" spans="1:12" x14ac:dyDescent="0.25">
      <c r="A44" t="s">
        <v>12</v>
      </c>
      <c r="B44" s="3">
        <v>354</v>
      </c>
      <c r="C44" s="3">
        <v>396</v>
      </c>
    </row>
    <row r="45" spans="1:12" x14ac:dyDescent="0.25">
      <c r="B45" s="3"/>
      <c r="C45" s="3"/>
    </row>
    <row r="46" spans="1:12" x14ac:dyDescent="0.25">
      <c r="A46" t="s">
        <v>14</v>
      </c>
      <c r="B46" s="3">
        <v>124</v>
      </c>
      <c r="C46" s="3">
        <v>0</v>
      </c>
    </row>
    <row r="47" spans="1:12" x14ac:dyDescent="0.25">
      <c r="B47" s="3"/>
      <c r="C47" s="3"/>
    </row>
    <row r="48" spans="1:12" x14ac:dyDescent="0.25">
      <c r="A48" t="s">
        <v>15</v>
      </c>
      <c r="B48" s="3">
        <v>39</v>
      </c>
      <c r="C48" s="3">
        <v>107</v>
      </c>
    </row>
    <row r="49" spans="1:16" x14ac:dyDescent="0.25">
      <c r="B49" s="3"/>
      <c r="C49" s="3"/>
    </row>
    <row r="50" spans="1:16" x14ac:dyDescent="0.25">
      <c r="A50" t="s">
        <v>13</v>
      </c>
      <c r="B50" s="3"/>
      <c r="C50" s="3">
        <v>317</v>
      </c>
    </row>
    <row r="51" spans="1:16" x14ac:dyDescent="0.25">
      <c r="A51" t="s">
        <v>1</v>
      </c>
      <c r="B51" s="3">
        <f>SUM(B44:B50)</f>
        <v>517</v>
      </c>
      <c r="C51" s="3">
        <f>SUM(C44:C50)</f>
        <v>820</v>
      </c>
    </row>
    <row r="57" spans="1:16" x14ac:dyDescent="0.25">
      <c r="J57" t="s">
        <v>10</v>
      </c>
      <c r="K57">
        <v>291</v>
      </c>
    </row>
    <row r="58" spans="1:16" x14ac:dyDescent="0.25">
      <c r="J58" t="s">
        <v>6</v>
      </c>
      <c r="K58">
        <v>47</v>
      </c>
    </row>
    <row r="59" spans="1:16" x14ac:dyDescent="0.25">
      <c r="J59" t="s">
        <v>0</v>
      </c>
      <c r="K59">
        <v>806</v>
      </c>
    </row>
    <row r="60" spans="1:16" x14ac:dyDescent="0.25">
      <c r="J60" t="s">
        <v>5</v>
      </c>
      <c r="K60" s="2">
        <v>2046</v>
      </c>
    </row>
    <row r="61" spans="1:16" x14ac:dyDescent="0.25">
      <c r="J61" t="s">
        <v>4</v>
      </c>
      <c r="K61" s="2">
        <v>18116</v>
      </c>
    </row>
    <row r="62" spans="1:16" x14ac:dyDescent="0.25">
      <c r="K62" s="2"/>
    </row>
    <row r="64" spans="1:16" x14ac:dyDescent="0.25">
      <c r="P64" t="s">
        <v>7</v>
      </c>
    </row>
  </sheetData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2023-04-19T21:25:33Z</cp:lastPrinted>
  <dcterms:created xsi:type="dcterms:W3CDTF">2021-11-19T18:00:54Z</dcterms:created>
  <dcterms:modified xsi:type="dcterms:W3CDTF">2023-05-12T04:14:36Z</dcterms:modified>
</cp:coreProperties>
</file>